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431" windowWidth="14460" windowHeight="9630" tabRatio="676" activeTab="0"/>
  </bookViews>
  <sheets>
    <sheet name="T 17.02.3.02.2011" sheetId="1" r:id="rId1"/>
  </sheets>
  <definedNames>
    <definedName name="_xlnm.Print_Area" localSheetId="0">'T 17.02.3.02.2011'!$A$1:$O$58</definedName>
  </definedNames>
  <calcPr fullCalcOnLoad="1"/>
</workbook>
</file>

<file path=xl/sharedStrings.xml><?xml version="1.0" encoding="utf-8"?>
<sst xmlns="http://schemas.openxmlformats.org/spreadsheetml/2006/main" count="73" uniqueCount="57">
  <si>
    <t>Office cantonal de la statistique - OCSTAT</t>
  </si>
  <si>
    <t>Canton de Genève</t>
  </si>
  <si>
    <t>Hommes</t>
  </si>
  <si>
    <t xml:space="preserve"> </t>
  </si>
  <si>
    <t>en %</t>
  </si>
  <si>
    <t>Total</t>
  </si>
  <si>
    <t>Electeurs inscrits, votants et taux de participation selon quelques caractères socio-démographiques</t>
  </si>
  <si>
    <t>Electeurs inscrits (1)</t>
  </si>
  <si>
    <t>Femmes</t>
  </si>
  <si>
    <t>dont femmes</t>
  </si>
  <si>
    <t xml:space="preserve">Groupe d'âges </t>
  </si>
  <si>
    <t>18 - 19 ans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</si>
  <si>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</si>
  <si>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</si>
  <si>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</si>
  <si>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</si>
  <si>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</si>
  <si>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</si>
  <si>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</si>
  <si>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</si>
  <si>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 xml:space="preserve">60 - 64 </t>
  </si>
  <si>
    <t>65 - 69</t>
  </si>
  <si>
    <t>70 - 74</t>
  </si>
  <si>
    <t>75 - 79</t>
  </si>
  <si>
    <t xml:space="preserve">80 - 84 </t>
  </si>
  <si>
    <t>18 - 39 ans</t>
  </si>
  <si>
    <t>40 - 64 ans</t>
  </si>
  <si>
    <t>65 ans ou plus</t>
  </si>
  <si>
    <t>Célibataire</t>
  </si>
  <si>
    <t>Marié(e)</t>
  </si>
  <si>
    <t>Veuf, veuve</t>
  </si>
  <si>
    <t>Divorcé(e)</t>
  </si>
  <si>
    <t>Genevois</t>
  </si>
  <si>
    <t>Durée de résidence dans le canton</t>
  </si>
  <si>
    <t>0 - 4 ans</t>
  </si>
  <si>
    <t>5 - 9 ans</t>
  </si>
  <si>
    <t>10 - 14 ans</t>
  </si>
  <si>
    <t>15 - 19 ans</t>
  </si>
  <si>
    <t>20 - 24 ans</t>
  </si>
  <si>
    <t>25 - 29 ans</t>
  </si>
  <si>
    <t>30 ans ou plus</t>
  </si>
  <si>
    <t>Inconnue</t>
  </si>
  <si>
    <t>85 ou plus</t>
  </si>
  <si>
    <t>(1) Sans les Suisses de l'étranger.</t>
  </si>
  <si>
    <t>Taux de participation en % (2)</t>
  </si>
  <si>
    <r>
      <t>Etat matrimonial</t>
    </r>
    <r>
      <rPr>
        <sz val="8"/>
        <color indexed="48"/>
        <rFont val="Arial Narrow"/>
        <family val="2"/>
      </rPr>
      <t xml:space="preserve"> (3)</t>
    </r>
  </si>
  <si>
    <r>
      <t>Origine</t>
    </r>
    <r>
      <rPr>
        <sz val="8"/>
        <color indexed="48"/>
        <rFont val="Arial Narrow"/>
        <family val="2"/>
      </rPr>
      <t xml:space="preserve"> (3)</t>
    </r>
  </si>
  <si>
    <t>(3) Non compris les électeurs dont l'état matrimonial et/ou l'origine sont inconnus.</t>
  </si>
  <si>
    <t>(2) Le taux de participation, exprimé en %, est égal au rapport entre le nombre de cartes d'électeurs reçues et le nombre d'électeurs inscrits.</t>
  </si>
  <si>
    <t>Votants (cartes reçues) (1)</t>
  </si>
  <si>
    <r>
      <t>Source</t>
    </r>
    <r>
      <rPr>
        <i/>
        <sz val="8"/>
        <rFont val="Arial Narrow"/>
        <family val="2"/>
      </rPr>
      <t xml:space="preserve"> : Service des votations et élections / Office cantonal de la statistique</t>
    </r>
  </si>
  <si>
    <t>Election du 23 octobre 2011</t>
  </si>
  <si>
    <t>Elections des députés genevois aux Chambres fédérales, en 2011</t>
  </si>
  <si>
    <t>Autre ou inconnu</t>
  </si>
  <si>
    <t>Date de mise à jour : 31.10.2011</t>
  </si>
  <si>
    <t>Confédérés</t>
  </si>
  <si>
    <t>T 17.02.3.02.2011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</si>
</sst>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  <numFmt numFmtId="198" formatCode="#.0\ ##0"/>
    <numFmt numFmtId="199" formatCode="#.\ ##0"/>
    <numFmt numFmtId="200" formatCode="#.##0"/>
    <numFmt numFmtId="201" formatCode="#.##"/>
    <numFmt numFmtId="202" formatCode="#.#"/>
    <numFmt numFmtId="203" formatCode="#.00\ ##0"/>
    <numFmt numFmtId="204" formatCode="#.000\ ##0"/>
    <numFmt numFmtId="205" formatCode="#.0000\ ##0"/>
    <numFmt numFmtId="206" formatCode="#.00000\ ##0"/>
    <numFmt numFmtId="207" formatCode="#.000000\ ##0"/>
    <numFmt numFmtId="208" formatCode="#.0000000\ ##0"/>
    <numFmt numFmtId="209" formatCode="#.###"/>
    <numFmt numFmtId="210" formatCode="#.####"/>
    <numFmt numFmtId="211" formatCode="#.#####"/>
    <numFmt numFmtId="212" formatCode="#.######"/>
    <numFmt numFmtId="213" formatCode="#.#######"/>
    <numFmt numFmtId="214" formatCode="&quot;Vrai&quot;;&quot;Vrai&quot;;&quot;Faux&quot;"/>
    <numFmt numFmtId="215" formatCode="&quot;Actif&quot;;&quot;Actif&quot;;&quot;Inactif&quot;"/>
    <numFmt numFmtId="216" formatCode="#,#00"/>
  </numFmts>
  <fonts count="48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i/>
      <sz val="8"/>
      <color indexed="48"/>
      <name val="Arial Narrow"/>
      <family val="2"/>
    </font>
    <font>
      <sz val="8"/>
      <color indexed="4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10"/>
      <name val="Arial Narrow"/>
      <family val="2"/>
    </font>
    <font>
      <i/>
      <sz val="8"/>
      <color indexed="23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170" fontId="7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quotePrefix="1">
      <alignment horizontal="left"/>
    </xf>
    <xf numFmtId="3" fontId="9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170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7" fillId="0" borderId="0" xfId="0" applyNumberFormat="1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171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Border="1" applyAlignment="1" applyProtection="1">
      <alignment horizontal="right"/>
      <protection locked="0"/>
    </xf>
    <xf numFmtId="0" fontId="0" fillId="0" borderId="11" xfId="0" applyNumberFormat="1" applyFont="1" applyBorder="1" applyAlignment="1" applyProtection="1">
      <alignment horizontal="right"/>
      <protection locked="0"/>
    </xf>
    <xf numFmtId="171" fontId="0" fillId="0" borderId="11" xfId="0" applyNumberFormat="1" applyFont="1" applyBorder="1" applyAlignment="1" applyProtection="1">
      <alignment horizontal="right"/>
      <protection locked="0"/>
    </xf>
    <xf numFmtId="171" fontId="0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  <xf numFmtId="171" fontId="12" fillId="0" borderId="0" xfId="0" applyNumberFormat="1" applyFont="1" applyBorder="1" applyAlignment="1" applyProtection="1">
      <alignment/>
      <protection locked="0"/>
    </xf>
    <xf numFmtId="171" fontId="13" fillId="0" borderId="0" xfId="0" applyNumberFormat="1" applyFont="1" applyAlignment="1" applyProtection="1">
      <alignment/>
      <protection locked="0"/>
    </xf>
    <xf numFmtId="171" fontId="13" fillId="0" borderId="0" xfId="0" applyNumberFormat="1" applyFont="1" applyAlignment="1" applyProtection="1">
      <alignment horizontal="right"/>
      <protection locked="0"/>
    </xf>
    <xf numFmtId="170" fontId="13" fillId="0" borderId="0" xfId="0" applyNumberFormat="1" applyFont="1" applyAlignment="1" applyProtection="1">
      <alignment horizontal="right"/>
      <protection locked="0"/>
    </xf>
    <xf numFmtId="171" fontId="12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15</xdr:col>
      <xdr:colOff>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R37" sqref="R37"/>
    </sheetView>
  </sheetViews>
  <sheetFormatPr defaultColWidth="11.19921875" defaultRowHeight="12.75"/>
  <cols>
    <col min="1" max="1" width="7.59765625" style="0" customWidth="1"/>
    <col min="2" max="2" width="18.19921875" style="0" customWidth="1"/>
    <col min="3" max="5" width="9" style="0" customWidth="1"/>
    <col min="6" max="6" width="12" style="0" customWidth="1"/>
    <col min="7" max="7" width="3" style="0" customWidth="1"/>
    <col min="8" max="10" width="9" style="0" customWidth="1"/>
    <col min="11" max="11" width="12" style="0" customWidth="1"/>
    <col min="12" max="12" width="3" style="0" customWidth="1"/>
    <col min="13" max="15" width="9" style="0" customWidth="1"/>
  </cols>
  <sheetData>
    <row r="1" spans="1:10" s="2" customFormat="1" ht="34.5" customHeight="1">
      <c r="A1" s="1" t="s">
        <v>0</v>
      </c>
      <c r="E1" s="3"/>
      <c r="F1" s="3"/>
      <c r="I1" s="3"/>
      <c r="J1" s="3"/>
    </row>
    <row r="2" spans="1:15" s="2" customFormat="1" ht="4.5" customHeight="1" thickBot="1">
      <c r="A2" s="4"/>
      <c r="B2" s="4"/>
      <c r="C2" s="4"/>
      <c r="D2" s="4"/>
      <c r="E2" s="5"/>
      <c r="F2" s="5"/>
      <c r="G2" s="4"/>
      <c r="H2" s="4"/>
      <c r="I2" s="5"/>
      <c r="J2" s="5"/>
      <c r="K2" s="5"/>
      <c r="L2" s="5"/>
      <c r="M2" s="5"/>
      <c r="N2" s="5"/>
      <c r="O2" s="5"/>
    </row>
    <row r="3" spans="1:10" ht="39.75" customHeight="1">
      <c r="A3" s="50" t="s">
        <v>52</v>
      </c>
      <c r="C3" s="35"/>
      <c r="D3" s="35"/>
      <c r="E3" s="14"/>
      <c r="F3" s="14"/>
      <c r="G3" s="2"/>
      <c r="H3" s="14"/>
      <c r="I3" s="2"/>
      <c r="J3" s="14"/>
    </row>
    <row r="4" spans="1:15" ht="15" customHeight="1">
      <c r="A4" s="36" t="s">
        <v>6</v>
      </c>
      <c r="C4" s="36"/>
      <c r="D4" s="36"/>
      <c r="E4" s="17"/>
      <c r="F4" s="17"/>
      <c r="G4" s="17"/>
      <c r="H4" s="17"/>
      <c r="I4" s="15"/>
      <c r="J4" s="18"/>
      <c r="O4" s="42" t="s">
        <v>56</v>
      </c>
    </row>
    <row r="5" spans="1:15" ht="15.75" customHeight="1">
      <c r="A5" s="15" t="s">
        <v>51</v>
      </c>
      <c r="B5" s="16"/>
      <c r="C5" s="16"/>
      <c r="D5" s="16"/>
      <c r="E5" s="17"/>
      <c r="F5" s="17"/>
      <c r="G5" s="17"/>
      <c r="H5" s="17"/>
      <c r="I5" s="15"/>
      <c r="O5" s="17" t="s">
        <v>1</v>
      </c>
    </row>
    <row r="6" spans="1:15" ht="3.75" customHeight="1">
      <c r="A6" s="2"/>
      <c r="B6" s="19"/>
      <c r="C6" s="19"/>
      <c r="D6" s="19"/>
      <c r="E6" s="20"/>
      <c r="F6" s="20"/>
      <c r="G6" s="20"/>
      <c r="H6" s="20"/>
      <c r="I6" s="2"/>
      <c r="J6" s="2"/>
      <c r="K6" s="7"/>
      <c r="L6" s="7"/>
      <c r="M6" s="7"/>
      <c r="N6" s="7"/>
      <c r="O6" s="7"/>
    </row>
    <row r="7" spans="1:10" ht="3.75" customHeight="1">
      <c r="A7" s="21"/>
      <c r="B7" s="22"/>
      <c r="C7" s="22"/>
      <c r="D7" s="22"/>
      <c r="E7" s="23"/>
      <c r="F7" s="23"/>
      <c r="G7" s="23"/>
      <c r="H7" s="23"/>
      <c r="I7" s="23"/>
      <c r="J7" s="24"/>
    </row>
    <row r="8" spans="1:15" ht="12" customHeight="1">
      <c r="A8" s="2"/>
      <c r="B8" s="19"/>
      <c r="C8" s="37"/>
      <c r="D8" s="37"/>
      <c r="E8" s="30"/>
      <c r="F8" s="38" t="s">
        <v>7</v>
      </c>
      <c r="G8" s="38"/>
      <c r="H8" s="38"/>
      <c r="I8" s="38"/>
      <c r="J8" s="30"/>
      <c r="K8" s="38" t="s">
        <v>49</v>
      </c>
      <c r="L8" s="38"/>
      <c r="M8" s="38"/>
      <c r="N8" s="38"/>
      <c r="O8" s="31" t="s">
        <v>44</v>
      </c>
    </row>
    <row r="9" spans="1:15" ht="3.75" customHeight="1">
      <c r="A9" s="2"/>
      <c r="B9" s="19"/>
      <c r="C9" s="39"/>
      <c r="D9" s="39"/>
      <c r="E9" s="40"/>
      <c r="F9" s="40"/>
      <c r="G9" s="38"/>
      <c r="H9" s="40"/>
      <c r="I9" s="40"/>
      <c r="J9" s="40"/>
      <c r="K9" s="40"/>
      <c r="L9" s="38"/>
      <c r="M9" s="40"/>
      <c r="N9" s="40"/>
      <c r="O9" s="40"/>
    </row>
    <row r="10" spans="1:15" ht="3.75" customHeight="1">
      <c r="A10" s="2"/>
      <c r="B10" s="19"/>
      <c r="C10" s="31" t="s">
        <v>3</v>
      </c>
      <c r="D10" s="31"/>
      <c r="E10" s="31" t="s">
        <v>3</v>
      </c>
      <c r="F10" s="31"/>
      <c r="G10" s="31"/>
      <c r="H10" s="31" t="s">
        <v>3</v>
      </c>
      <c r="I10" s="31"/>
      <c r="J10" s="31" t="s">
        <v>3</v>
      </c>
      <c r="K10" s="31"/>
      <c r="L10" s="31"/>
      <c r="M10" s="31" t="s">
        <v>3</v>
      </c>
      <c r="N10" s="31" t="s">
        <v>3</v>
      </c>
      <c r="O10" s="31" t="s">
        <v>3</v>
      </c>
    </row>
    <row r="11" spans="1:15" ht="12" customHeight="1">
      <c r="A11" s="2"/>
      <c r="B11" s="19"/>
      <c r="C11" s="31"/>
      <c r="D11" s="31"/>
      <c r="E11" s="31"/>
      <c r="F11" s="31" t="s">
        <v>9</v>
      </c>
      <c r="G11" s="31"/>
      <c r="H11" s="31"/>
      <c r="I11" s="31"/>
      <c r="J11" s="31"/>
      <c r="K11" s="31" t="s">
        <v>9</v>
      </c>
      <c r="L11" s="31"/>
      <c r="M11" s="31"/>
      <c r="N11" s="31"/>
      <c r="O11" s="31"/>
    </row>
    <row r="12" spans="1:15" ht="12" customHeight="1">
      <c r="A12" s="2"/>
      <c r="B12" s="19"/>
      <c r="C12" s="31" t="s">
        <v>2</v>
      </c>
      <c r="D12" s="31" t="s">
        <v>8</v>
      </c>
      <c r="E12" s="31" t="s">
        <v>5</v>
      </c>
      <c r="F12" s="31" t="s">
        <v>4</v>
      </c>
      <c r="G12" s="31"/>
      <c r="H12" s="31" t="s">
        <v>2</v>
      </c>
      <c r="I12" s="31" t="s">
        <v>8</v>
      </c>
      <c r="J12" s="31" t="s">
        <v>5</v>
      </c>
      <c r="K12" s="31" t="s">
        <v>4</v>
      </c>
      <c r="L12" s="31"/>
      <c r="M12" s="31" t="s">
        <v>2</v>
      </c>
      <c r="N12" s="31" t="s">
        <v>8</v>
      </c>
      <c r="O12" s="31" t="s">
        <v>5</v>
      </c>
    </row>
    <row r="13" spans="1:15" ht="3.75" customHeight="1">
      <c r="A13" s="28"/>
      <c r="B13" s="27"/>
      <c r="C13" s="27"/>
      <c r="D13" s="27"/>
      <c r="E13" s="25"/>
      <c r="F13" s="25"/>
      <c r="G13" s="25"/>
      <c r="H13" s="25"/>
      <c r="I13" s="25"/>
      <c r="J13" s="26"/>
      <c r="K13" s="7"/>
      <c r="L13" s="7"/>
      <c r="M13" s="7"/>
      <c r="N13" s="7"/>
      <c r="O13" s="7"/>
    </row>
    <row r="14" ht="3.75" customHeight="1"/>
    <row r="15" spans="1:10" s="45" customFormat="1" ht="19.5" customHeight="1">
      <c r="A15" s="44" t="s">
        <v>10</v>
      </c>
      <c r="G15" s="46"/>
      <c r="H15" s="47"/>
      <c r="I15" s="46"/>
      <c r="J15" s="47"/>
    </row>
    <row r="16" spans="1:15" s="30" customFormat="1" ht="15.75" customHeight="1">
      <c r="A16" s="30" t="s">
        <v>11</v>
      </c>
      <c r="C16" s="30">
        <v>3713</v>
      </c>
      <c r="D16" s="30">
        <v>3701</v>
      </c>
      <c r="E16" s="30">
        <f>SUM(C16:D16)</f>
        <v>7414</v>
      </c>
      <c r="F16" s="33">
        <f>D16/E16*100</f>
        <v>49.91907202589695</v>
      </c>
      <c r="G16" s="31"/>
      <c r="H16" s="34">
        <v>1069</v>
      </c>
      <c r="I16" s="34">
        <v>1092</v>
      </c>
      <c r="J16" s="34">
        <f>SUM(H16:I16)</f>
        <v>2161</v>
      </c>
      <c r="K16" s="33">
        <f>I16/J16*100</f>
        <v>50.532161036557156</v>
      </c>
      <c r="M16" s="33">
        <f>H16/C16*100</f>
        <v>28.79073525451118</v>
      </c>
      <c r="N16" s="33">
        <f>I16/D16*100</f>
        <v>29.505539043501756</v>
      </c>
      <c r="O16" s="33">
        <f>J16/E16*100</f>
        <v>29.147558672781226</v>
      </c>
    </row>
    <row r="17" spans="1:15" s="30" customFormat="1" ht="12" customHeight="1">
      <c r="A17" s="30" t="s">
        <v>12</v>
      </c>
      <c r="C17" s="30">
        <v>8807</v>
      </c>
      <c r="D17" s="30">
        <v>8950</v>
      </c>
      <c r="E17" s="30">
        <f aca="true" t="shared" si="0" ref="E17:E52">SUM(C17:D17)</f>
        <v>17757</v>
      </c>
      <c r="F17" s="33">
        <f aca="true" t="shared" si="1" ref="F17:F52">D17/E17*100</f>
        <v>50.40265810666216</v>
      </c>
      <c r="G17" s="31"/>
      <c r="H17" s="34">
        <v>2378</v>
      </c>
      <c r="I17" s="34">
        <v>2354</v>
      </c>
      <c r="J17" s="34">
        <f aca="true" t="shared" si="2" ref="J17:J52">SUM(H17:I17)</f>
        <v>4732</v>
      </c>
      <c r="K17" s="33">
        <f aca="true" t="shared" si="3" ref="K17:K52">I17/J17*100</f>
        <v>49.74640743871513</v>
      </c>
      <c r="M17" s="33">
        <f aca="true" t="shared" si="4" ref="M17:M52">H17/C17*100</f>
        <v>27.001249006472122</v>
      </c>
      <c r="N17" s="33">
        <f aca="true" t="shared" si="5" ref="N17:N52">I17/D17*100</f>
        <v>26.301675977653634</v>
      </c>
      <c r="O17" s="33">
        <f aca="true" t="shared" si="6" ref="O17:O52">J17/E17*100</f>
        <v>26.64864560455032</v>
      </c>
    </row>
    <row r="18" spans="1:15" s="30" customFormat="1" ht="12" customHeight="1">
      <c r="A18" s="30" t="s">
        <v>13</v>
      </c>
      <c r="C18" s="30">
        <v>7245</v>
      </c>
      <c r="D18" s="30">
        <v>7743</v>
      </c>
      <c r="E18" s="30">
        <f t="shared" si="0"/>
        <v>14988</v>
      </c>
      <c r="F18" s="33">
        <f t="shared" si="1"/>
        <v>51.661329063250605</v>
      </c>
      <c r="G18" s="31"/>
      <c r="H18" s="34">
        <v>1956</v>
      </c>
      <c r="I18" s="34">
        <v>2149</v>
      </c>
      <c r="J18" s="34">
        <f t="shared" si="2"/>
        <v>4105</v>
      </c>
      <c r="K18" s="33">
        <f t="shared" si="3"/>
        <v>52.35079171741779</v>
      </c>
      <c r="M18" s="33">
        <f t="shared" si="4"/>
        <v>26.99792960662526</v>
      </c>
      <c r="N18" s="33">
        <f t="shared" si="5"/>
        <v>27.75410047785096</v>
      </c>
      <c r="O18" s="33">
        <f t="shared" si="6"/>
        <v>27.388577528689616</v>
      </c>
    </row>
    <row r="19" spans="1:15" s="30" customFormat="1" ht="12" customHeight="1">
      <c r="A19" s="30" t="s">
        <v>14</v>
      </c>
      <c r="C19" s="30">
        <v>7123</v>
      </c>
      <c r="D19" s="30">
        <v>7819</v>
      </c>
      <c r="E19" s="30">
        <f t="shared" si="0"/>
        <v>14942</v>
      </c>
      <c r="F19" s="33">
        <f t="shared" si="1"/>
        <v>52.32900548788649</v>
      </c>
      <c r="G19" s="31"/>
      <c r="H19" s="34">
        <v>2255</v>
      </c>
      <c r="I19" s="34">
        <v>2353</v>
      </c>
      <c r="J19" s="34">
        <f t="shared" si="2"/>
        <v>4608</v>
      </c>
      <c r="K19" s="33">
        <f t="shared" si="3"/>
        <v>51.06336805555556</v>
      </c>
      <c r="M19" s="33">
        <f t="shared" si="4"/>
        <v>31.658009265758807</v>
      </c>
      <c r="N19" s="33">
        <f t="shared" si="5"/>
        <v>30.09336232254764</v>
      </c>
      <c r="O19" s="33">
        <f t="shared" si="6"/>
        <v>30.839245080979786</v>
      </c>
    </row>
    <row r="20" spans="1:15" s="30" customFormat="1" ht="12.75">
      <c r="A20" s="30" t="s">
        <v>15</v>
      </c>
      <c r="C20" s="30">
        <v>7997</v>
      </c>
      <c r="D20" s="30">
        <v>8659</v>
      </c>
      <c r="E20" s="30">
        <f t="shared" si="0"/>
        <v>16656</v>
      </c>
      <c r="F20" s="33">
        <f t="shared" si="1"/>
        <v>51.98727185398655</v>
      </c>
      <c r="G20" s="31"/>
      <c r="H20" s="34">
        <v>2888</v>
      </c>
      <c r="I20" s="34">
        <v>2940</v>
      </c>
      <c r="J20" s="34">
        <f t="shared" si="2"/>
        <v>5828</v>
      </c>
      <c r="K20" s="33">
        <f t="shared" si="3"/>
        <v>50.44612216884008</v>
      </c>
      <c r="M20" s="33">
        <f t="shared" si="4"/>
        <v>36.11354257846692</v>
      </c>
      <c r="N20" s="33">
        <f t="shared" si="5"/>
        <v>33.95311236863379</v>
      </c>
      <c r="O20" s="33">
        <f t="shared" si="6"/>
        <v>34.990393852065324</v>
      </c>
    </row>
    <row r="21" spans="1:15" s="30" customFormat="1" ht="15.75" customHeight="1">
      <c r="A21" s="30" t="s">
        <v>16</v>
      </c>
      <c r="C21" s="30">
        <v>8668</v>
      </c>
      <c r="D21" s="30">
        <v>9773</v>
      </c>
      <c r="E21" s="30">
        <f t="shared" si="0"/>
        <v>18441</v>
      </c>
      <c r="F21" s="33">
        <f t="shared" si="1"/>
        <v>52.99604142942357</v>
      </c>
      <c r="G21" s="31"/>
      <c r="H21" s="34">
        <v>3553</v>
      </c>
      <c r="I21" s="34">
        <v>3712</v>
      </c>
      <c r="J21" s="34">
        <f t="shared" si="2"/>
        <v>7265</v>
      </c>
      <c r="K21" s="33">
        <f t="shared" si="3"/>
        <v>51.0942876806607</v>
      </c>
      <c r="M21" s="33">
        <f t="shared" si="4"/>
        <v>40.98984771573604</v>
      </c>
      <c r="N21" s="33">
        <f t="shared" si="5"/>
        <v>37.98219584569733</v>
      </c>
      <c r="O21" s="33">
        <f t="shared" si="6"/>
        <v>39.39591128463749</v>
      </c>
    </row>
    <row r="22" spans="1:15" s="30" customFormat="1" ht="12" customHeight="1">
      <c r="A22" s="30" t="s">
        <v>17</v>
      </c>
      <c r="C22" s="30">
        <v>9881</v>
      </c>
      <c r="D22" s="30">
        <v>11507</v>
      </c>
      <c r="E22" s="30">
        <f t="shared" si="0"/>
        <v>21388</v>
      </c>
      <c r="F22" s="33">
        <f t="shared" si="1"/>
        <v>53.801196932859554</v>
      </c>
      <c r="G22" s="31"/>
      <c r="H22" s="34">
        <v>4451</v>
      </c>
      <c r="I22" s="34">
        <v>4713</v>
      </c>
      <c r="J22" s="34">
        <f t="shared" si="2"/>
        <v>9164</v>
      </c>
      <c r="K22" s="33">
        <f t="shared" si="3"/>
        <v>51.429506765604536</v>
      </c>
      <c r="M22" s="33">
        <f t="shared" si="4"/>
        <v>45.04604797085315</v>
      </c>
      <c r="N22" s="33">
        <f t="shared" si="5"/>
        <v>40.9576779351699</v>
      </c>
      <c r="O22" s="33">
        <f t="shared" si="6"/>
        <v>42.84645595661119</v>
      </c>
    </row>
    <row r="23" spans="1:15" s="30" customFormat="1" ht="12" customHeight="1">
      <c r="A23" s="30" t="s">
        <v>18</v>
      </c>
      <c r="C23" s="30">
        <v>8910</v>
      </c>
      <c r="D23" s="30">
        <v>10323</v>
      </c>
      <c r="E23" s="30">
        <f t="shared" si="0"/>
        <v>19233</v>
      </c>
      <c r="F23" s="33">
        <f t="shared" si="1"/>
        <v>53.673373888628916</v>
      </c>
      <c r="G23" s="31"/>
      <c r="H23" s="34">
        <v>4435</v>
      </c>
      <c r="I23" s="34">
        <v>4713</v>
      </c>
      <c r="J23" s="34">
        <f t="shared" si="2"/>
        <v>9148</v>
      </c>
      <c r="K23" s="33">
        <f t="shared" si="3"/>
        <v>51.51945780498469</v>
      </c>
      <c r="M23" s="33">
        <f t="shared" si="4"/>
        <v>49.77553310886644</v>
      </c>
      <c r="N23" s="33">
        <f t="shared" si="5"/>
        <v>45.65533275210695</v>
      </c>
      <c r="O23" s="33">
        <f t="shared" si="6"/>
        <v>47.56408256642229</v>
      </c>
    </row>
    <row r="24" spans="1:15" s="30" customFormat="1" ht="12" customHeight="1">
      <c r="A24" s="30" t="s">
        <v>19</v>
      </c>
      <c r="C24" s="30">
        <v>7708</v>
      </c>
      <c r="D24" s="30">
        <v>9449</v>
      </c>
      <c r="E24" s="30">
        <f t="shared" si="0"/>
        <v>17157</v>
      </c>
      <c r="F24" s="33">
        <f t="shared" si="1"/>
        <v>55.07373083872472</v>
      </c>
      <c r="G24" s="31"/>
      <c r="H24" s="34">
        <v>4242</v>
      </c>
      <c r="I24" s="34">
        <v>4769</v>
      </c>
      <c r="J24" s="34">
        <f t="shared" si="2"/>
        <v>9011</v>
      </c>
      <c r="K24" s="33">
        <f t="shared" si="3"/>
        <v>52.92420375097103</v>
      </c>
      <c r="M24" s="33">
        <f t="shared" si="4"/>
        <v>55.03373118837571</v>
      </c>
      <c r="N24" s="33">
        <f t="shared" si="5"/>
        <v>50.470949306804954</v>
      </c>
      <c r="O24" s="33">
        <f t="shared" si="6"/>
        <v>52.520836976161334</v>
      </c>
    </row>
    <row r="25" spans="1:15" s="30" customFormat="1" ht="12.75">
      <c r="A25" s="30" t="s">
        <v>20</v>
      </c>
      <c r="C25" s="30">
        <v>7258</v>
      </c>
      <c r="D25" s="30">
        <v>9518</v>
      </c>
      <c r="E25" s="30">
        <f t="shared" si="0"/>
        <v>16776</v>
      </c>
      <c r="F25" s="33">
        <f t="shared" si="1"/>
        <v>56.73581306628517</v>
      </c>
      <c r="G25" s="31"/>
      <c r="H25" s="34">
        <v>4325</v>
      </c>
      <c r="I25" s="34">
        <v>5218</v>
      </c>
      <c r="J25" s="34">
        <f t="shared" si="2"/>
        <v>9543</v>
      </c>
      <c r="K25" s="33">
        <f t="shared" si="3"/>
        <v>54.67882217332076</v>
      </c>
      <c r="M25" s="33">
        <f t="shared" si="4"/>
        <v>59.58941857260953</v>
      </c>
      <c r="N25" s="33">
        <f t="shared" si="5"/>
        <v>54.822441689430555</v>
      </c>
      <c r="O25" s="33">
        <f t="shared" si="6"/>
        <v>56.88483547925608</v>
      </c>
    </row>
    <row r="26" spans="1:15" s="30" customFormat="1" ht="15.75" customHeight="1">
      <c r="A26" s="30" t="s">
        <v>21</v>
      </c>
      <c r="C26" s="30">
        <v>7028</v>
      </c>
      <c r="D26" s="30">
        <v>9326</v>
      </c>
      <c r="E26" s="30">
        <f t="shared" si="0"/>
        <v>16354</v>
      </c>
      <c r="F26" s="33">
        <f t="shared" si="1"/>
        <v>57.025804084627616</v>
      </c>
      <c r="H26" s="34">
        <v>4739</v>
      </c>
      <c r="I26" s="29">
        <v>5712</v>
      </c>
      <c r="J26" s="34">
        <f t="shared" si="2"/>
        <v>10451</v>
      </c>
      <c r="K26" s="33">
        <f t="shared" si="3"/>
        <v>54.65505693235097</v>
      </c>
      <c r="M26" s="33">
        <f t="shared" si="4"/>
        <v>67.43027888446214</v>
      </c>
      <c r="N26" s="33">
        <f t="shared" si="5"/>
        <v>61.24812352562727</v>
      </c>
      <c r="O26" s="33">
        <f t="shared" si="6"/>
        <v>63.90485508132567</v>
      </c>
    </row>
    <row r="27" spans="1:15" s="30" customFormat="1" ht="12" customHeight="1">
      <c r="A27" s="30" t="s">
        <v>22</v>
      </c>
      <c r="C27" s="30">
        <v>5028</v>
      </c>
      <c r="D27" s="30">
        <v>7031</v>
      </c>
      <c r="E27" s="30">
        <f t="shared" si="0"/>
        <v>12059</v>
      </c>
      <c r="F27" s="33">
        <f t="shared" si="1"/>
        <v>58.30500041462808</v>
      </c>
      <c r="G27" s="31"/>
      <c r="H27" s="34">
        <v>3474</v>
      </c>
      <c r="I27" s="34">
        <v>4359</v>
      </c>
      <c r="J27" s="34">
        <f t="shared" si="2"/>
        <v>7833</v>
      </c>
      <c r="K27" s="33">
        <f t="shared" si="3"/>
        <v>55.64917656070472</v>
      </c>
      <c r="M27" s="33">
        <f t="shared" si="4"/>
        <v>69.09307875894987</v>
      </c>
      <c r="N27" s="33">
        <f t="shared" si="5"/>
        <v>61.99687099985778</v>
      </c>
      <c r="O27" s="33">
        <f t="shared" si="6"/>
        <v>64.95563479558835</v>
      </c>
    </row>
    <row r="28" spans="1:15" s="30" customFormat="1" ht="12" customHeight="1">
      <c r="A28" s="30" t="s">
        <v>23</v>
      </c>
      <c r="C28" s="30">
        <v>4300</v>
      </c>
      <c r="D28" s="30">
        <v>6102</v>
      </c>
      <c r="E28" s="30">
        <f t="shared" si="0"/>
        <v>10402</v>
      </c>
      <c r="F28" s="33">
        <f t="shared" si="1"/>
        <v>58.66179580849836</v>
      </c>
      <c r="G28" s="31"/>
      <c r="H28" s="34">
        <v>2976</v>
      </c>
      <c r="I28" s="34">
        <v>3563</v>
      </c>
      <c r="J28" s="34">
        <f t="shared" si="2"/>
        <v>6539</v>
      </c>
      <c r="K28" s="33">
        <f t="shared" si="3"/>
        <v>54.48845389203242</v>
      </c>
      <c r="M28" s="33">
        <f t="shared" si="4"/>
        <v>69.20930232558139</v>
      </c>
      <c r="N28" s="33">
        <f t="shared" si="5"/>
        <v>58.390691576532284</v>
      </c>
      <c r="O28" s="33">
        <f t="shared" si="6"/>
        <v>62.86291097865795</v>
      </c>
    </row>
    <row r="29" spans="1:15" s="30" customFormat="1" ht="12" customHeight="1">
      <c r="A29" s="30" t="s">
        <v>24</v>
      </c>
      <c r="C29" s="30">
        <v>3091</v>
      </c>
      <c r="D29" s="30">
        <v>5384</v>
      </c>
      <c r="E29" s="30">
        <f t="shared" si="0"/>
        <v>8475</v>
      </c>
      <c r="F29" s="33">
        <f t="shared" si="1"/>
        <v>63.52802359882006</v>
      </c>
      <c r="G29" s="31"/>
      <c r="H29" s="34">
        <v>2081</v>
      </c>
      <c r="I29" s="34">
        <v>2799</v>
      </c>
      <c r="J29" s="34">
        <f t="shared" si="2"/>
        <v>4880</v>
      </c>
      <c r="K29" s="33">
        <f t="shared" si="3"/>
        <v>57.35655737704918</v>
      </c>
      <c r="M29" s="33">
        <f t="shared" si="4"/>
        <v>67.32449045616306</v>
      </c>
      <c r="N29" s="33">
        <f t="shared" si="5"/>
        <v>51.987369985141164</v>
      </c>
      <c r="O29" s="33">
        <f t="shared" si="6"/>
        <v>57.581120943952804</v>
      </c>
    </row>
    <row r="30" spans="1:15" s="30" customFormat="1" ht="12.75">
      <c r="A30" s="30" t="s">
        <v>42</v>
      </c>
      <c r="C30" s="30">
        <v>2598</v>
      </c>
      <c r="D30" s="30">
        <v>6300</v>
      </c>
      <c r="E30" s="30">
        <f t="shared" si="0"/>
        <v>8898</v>
      </c>
      <c r="F30" s="33">
        <f t="shared" si="1"/>
        <v>70.8024275118004</v>
      </c>
      <c r="H30" s="34">
        <v>1420</v>
      </c>
      <c r="I30" s="29">
        <v>2192</v>
      </c>
      <c r="J30" s="34">
        <f t="shared" si="2"/>
        <v>3612</v>
      </c>
      <c r="K30" s="33">
        <f t="shared" si="3"/>
        <v>60.68660022148394</v>
      </c>
      <c r="M30" s="33">
        <f t="shared" si="4"/>
        <v>54.65742879137798</v>
      </c>
      <c r="N30" s="33">
        <f t="shared" si="5"/>
        <v>34.79365079365079</v>
      </c>
      <c r="O30" s="33">
        <f t="shared" si="6"/>
        <v>40.59339177343223</v>
      </c>
    </row>
    <row r="31" spans="1:16" s="30" customFormat="1" ht="19.5" customHeight="1">
      <c r="A31" s="32" t="s">
        <v>5</v>
      </c>
      <c r="C31" s="32">
        <f>SUM(C16:C30)</f>
        <v>99355</v>
      </c>
      <c r="D31" s="32">
        <f>SUM(D16:D30)</f>
        <v>121585</v>
      </c>
      <c r="E31" s="32">
        <f t="shared" si="0"/>
        <v>220940</v>
      </c>
      <c r="F31" s="9">
        <f t="shared" si="1"/>
        <v>55.030777586675114</v>
      </c>
      <c r="G31" s="32"/>
      <c r="H31" s="32">
        <f>SUM(H16:H30)</f>
        <v>46242</v>
      </c>
      <c r="I31" s="32">
        <f>SUM(I16:I30)</f>
        <v>52638</v>
      </c>
      <c r="J31" s="43">
        <f t="shared" si="2"/>
        <v>98880</v>
      </c>
      <c r="K31" s="9">
        <f t="shared" si="3"/>
        <v>53.234223300970875</v>
      </c>
      <c r="L31" s="32"/>
      <c r="M31" s="9">
        <f t="shared" si="4"/>
        <v>46.542197171757834</v>
      </c>
      <c r="N31" s="9">
        <f t="shared" si="5"/>
        <v>43.29316938767118</v>
      </c>
      <c r="O31" s="9">
        <f t="shared" si="6"/>
        <v>44.75423191816783</v>
      </c>
      <c r="P31" s="32"/>
    </row>
    <row r="32" spans="1:15" s="30" customFormat="1" ht="15.75" customHeight="1">
      <c r="A32" s="30" t="s">
        <v>25</v>
      </c>
      <c r="C32" s="30">
        <f>SUM(C16:C20)</f>
        <v>34885</v>
      </c>
      <c r="D32" s="30">
        <f>SUM(D16:D20)</f>
        <v>36872</v>
      </c>
      <c r="E32" s="30">
        <f t="shared" si="0"/>
        <v>71757</v>
      </c>
      <c r="F32" s="33">
        <f t="shared" si="1"/>
        <v>51.384533913067706</v>
      </c>
      <c r="H32" s="30">
        <f>SUM(H16:H20)</f>
        <v>10546</v>
      </c>
      <c r="I32" s="30">
        <f>SUM(I16:I20)</f>
        <v>10888</v>
      </c>
      <c r="J32" s="34">
        <f t="shared" si="2"/>
        <v>21434</v>
      </c>
      <c r="K32" s="33">
        <f t="shared" si="3"/>
        <v>50.797797891200894</v>
      </c>
      <c r="M32" s="33">
        <f t="shared" si="4"/>
        <v>30.230758205532464</v>
      </c>
      <c r="N32" s="33">
        <f t="shared" si="5"/>
        <v>29.529182035148622</v>
      </c>
      <c r="O32" s="33">
        <f t="shared" si="6"/>
        <v>29.87025656033558</v>
      </c>
    </row>
    <row r="33" spans="1:15" s="30" customFormat="1" ht="12" customHeight="1">
      <c r="A33" s="30" t="s">
        <v>26</v>
      </c>
      <c r="C33" s="30">
        <f>SUM(C21:C25)</f>
        <v>42425</v>
      </c>
      <c r="D33" s="30">
        <f>SUM(D21:D25)</f>
        <v>50570</v>
      </c>
      <c r="E33" s="30">
        <f t="shared" si="0"/>
        <v>92995</v>
      </c>
      <c r="F33" s="33">
        <f t="shared" si="1"/>
        <v>54.37926770256465</v>
      </c>
      <c r="H33" s="30">
        <f>SUM(H21:H25)</f>
        <v>21006</v>
      </c>
      <c r="I33" s="30">
        <f>SUM(I21:I25)</f>
        <v>23125</v>
      </c>
      <c r="J33" s="34">
        <f t="shared" si="2"/>
        <v>44131</v>
      </c>
      <c r="K33" s="33">
        <f t="shared" si="3"/>
        <v>52.400806689175404</v>
      </c>
      <c r="M33" s="33">
        <f t="shared" si="4"/>
        <v>49.51325869180908</v>
      </c>
      <c r="N33" s="33">
        <f t="shared" si="5"/>
        <v>45.72869290092941</v>
      </c>
      <c r="O33" s="33">
        <f t="shared" si="6"/>
        <v>47.45523952900694</v>
      </c>
    </row>
    <row r="34" spans="1:15" s="30" customFormat="1" ht="12" customHeight="1">
      <c r="A34" s="30" t="s">
        <v>27</v>
      </c>
      <c r="C34" s="30">
        <f>SUM(C26:C30)</f>
        <v>22045</v>
      </c>
      <c r="D34" s="30">
        <f>SUM(D26:D30)</f>
        <v>34143</v>
      </c>
      <c r="E34" s="30">
        <f t="shared" si="0"/>
        <v>56188</v>
      </c>
      <c r="F34" s="33">
        <f t="shared" si="1"/>
        <v>60.765643909731615</v>
      </c>
      <c r="H34" s="30">
        <f>SUM(H26:H30)</f>
        <v>14690</v>
      </c>
      <c r="I34" s="30">
        <f>SUM(I26:I30)</f>
        <v>18625</v>
      </c>
      <c r="J34" s="34">
        <f t="shared" si="2"/>
        <v>33315</v>
      </c>
      <c r="K34" s="33">
        <f t="shared" si="3"/>
        <v>55.90574816148882</v>
      </c>
      <c r="M34" s="33">
        <f t="shared" si="4"/>
        <v>66.63642549330913</v>
      </c>
      <c r="N34" s="33">
        <f t="shared" si="5"/>
        <v>54.54998096242275</v>
      </c>
      <c r="O34" s="33">
        <f t="shared" si="6"/>
        <v>59.29201964832349</v>
      </c>
    </row>
    <row r="35" spans="1:15" s="45" customFormat="1" ht="19.5" customHeight="1">
      <c r="A35" s="48" t="s">
        <v>45</v>
      </c>
      <c r="K35" s="33"/>
      <c r="M35" s="33"/>
      <c r="N35" s="33"/>
      <c r="O35" s="33"/>
    </row>
    <row r="36" spans="1:15" s="30" customFormat="1" ht="15.75" customHeight="1">
      <c r="A36" s="30" t="s">
        <v>28</v>
      </c>
      <c r="C36" s="30">
        <v>35085</v>
      </c>
      <c r="D36" s="30">
        <v>35956</v>
      </c>
      <c r="E36" s="30">
        <f t="shared" si="0"/>
        <v>71041</v>
      </c>
      <c r="F36" s="33">
        <f t="shared" si="1"/>
        <v>50.613026280598525</v>
      </c>
      <c r="G36" s="31"/>
      <c r="H36" s="34">
        <v>11624</v>
      </c>
      <c r="I36" s="34">
        <v>12509</v>
      </c>
      <c r="J36" s="34">
        <f t="shared" si="2"/>
        <v>24133</v>
      </c>
      <c r="K36" s="33">
        <f t="shared" si="3"/>
        <v>51.833588861724614</v>
      </c>
      <c r="M36" s="33">
        <f t="shared" si="4"/>
        <v>33.130967649992876</v>
      </c>
      <c r="N36" s="33">
        <f t="shared" si="5"/>
        <v>34.78974301924575</v>
      </c>
      <c r="O36" s="33">
        <f t="shared" si="6"/>
        <v>33.970524063568924</v>
      </c>
    </row>
    <row r="37" spans="1:15" s="30" customFormat="1" ht="12" customHeight="1">
      <c r="A37" s="30" t="s">
        <v>29</v>
      </c>
      <c r="C37" s="30">
        <v>52127</v>
      </c>
      <c r="D37" s="30">
        <v>53687</v>
      </c>
      <c r="E37" s="30">
        <f t="shared" si="0"/>
        <v>105814</v>
      </c>
      <c r="F37" s="33">
        <f t="shared" si="1"/>
        <v>50.73714253312416</v>
      </c>
      <c r="G37" s="31"/>
      <c r="H37" s="34">
        <v>28835</v>
      </c>
      <c r="I37" s="34">
        <v>27227</v>
      </c>
      <c r="J37" s="34">
        <f t="shared" si="2"/>
        <v>56062</v>
      </c>
      <c r="K37" s="33">
        <f t="shared" si="3"/>
        <v>48.56587349719953</v>
      </c>
      <c r="M37" s="33">
        <f t="shared" si="4"/>
        <v>55.31682237611986</v>
      </c>
      <c r="N37" s="33">
        <f t="shared" si="5"/>
        <v>50.714325628178145</v>
      </c>
      <c r="O37" s="33">
        <f t="shared" si="6"/>
        <v>52.981647041034265</v>
      </c>
    </row>
    <row r="38" spans="1:15" s="30" customFormat="1" ht="12" customHeight="1">
      <c r="A38" s="30" t="s">
        <v>30</v>
      </c>
      <c r="C38" s="30">
        <v>2416</v>
      </c>
      <c r="D38" s="30">
        <v>12913</v>
      </c>
      <c r="E38" s="30">
        <f t="shared" si="0"/>
        <v>15329</v>
      </c>
      <c r="F38" s="33">
        <f t="shared" si="1"/>
        <v>84.23902407202036</v>
      </c>
      <c r="G38" s="31"/>
      <c r="H38" s="34">
        <v>1364</v>
      </c>
      <c r="I38" s="34">
        <v>5428</v>
      </c>
      <c r="J38" s="34">
        <f t="shared" si="2"/>
        <v>6792</v>
      </c>
      <c r="K38" s="33">
        <f t="shared" si="3"/>
        <v>79.91755005889281</v>
      </c>
      <c r="M38" s="33">
        <f t="shared" si="4"/>
        <v>56.456953642384114</v>
      </c>
      <c r="N38" s="33">
        <f t="shared" si="5"/>
        <v>42.03515836753659</v>
      </c>
      <c r="O38" s="33">
        <f t="shared" si="6"/>
        <v>44.30817404918781</v>
      </c>
    </row>
    <row r="39" spans="1:15" s="30" customFormat="1" ht="12" customHeight="1">
      <c r="A39" s="30" t="s">
        <v>31</v>
      </c>
      <c r="C39" s="30">
        <v>9438</v>
      </c>
      <c r="D39" s="30">
        <v>18870</v>
      </c>
      <c r="E39" s="30">
        <f t="shared" si="0"/>
        <v>28308</v>
      </c>
      <c r="F39" s="33">
        <f t="shared" si="1"/>
        <v>66.65960152607036</v>
      </c>
      <c r="G39" s="31"/>
      <c r="H39" s="34">
        <v>4247</v>
      </c>
      <c r="I39" s="34">
        <v>7392</v>
      </c>
      <c r="J39" s="34">
        <f t="shared" si="2"/>
        <v>11639</v>
      </c>
      <c r="K39" s="33">
        <f t="shared" si="3"/>
        <v>63.51061087722313</v>
      </c>
      <c r="M39" s="33">
        <f t="shared" si="4"/>
        <v>44.99894045348591</v>
      </c>
      <c r="N39" s="33">
        <f t="shared" si="5"/>
        <v>39.17329093799682</v>
      </c>
      <c r="O39" s="33">
        <f t="shared" si="6"/>
        <v>41.115585700155435</v>
      </c>
    </row>
    <row r="40" spans="1:15" s="30" customFormat="1" ht="12" customHeight="1">
      <c r="A40" s="30" t="s">
        <v>53</v>
      </c>
      <c r="C40" s="30">
        <v>289</v>
      </c>
      <c r="D40" s="30">
        <v>159</v>
      </c>
      <c r="E40" s="30">
        <f>SUM(C40:D40)</f>
        <v>448</v>
      </c>
      <c r="F40" s="33">
        <f>D40/E40*100</f>
        <v>35.49107142857143</v>
      </c>
      <c r="H40" s="34">
        <v>172</v>
      </c>
      <c r="I40" s="29">
        <v>82</v>
      </c>
      <c r="J40" s="34">
        <f>SUM(H40:I40)</f>
        <v>254</v>
      </c>
      <c r="K40" s="33">
        <f>I40/J40*100</f>
        <v>32.28346456692913</v>
      </c>
      <c r="M40" s="33">
        <f>H40/C40*100</f>
        <v>59.515570934256054</v>
      </c>
      <c r="N40" s="33">
        <f>I40/D40*100</f>
        <v>51.57232704402516</v>
      </c>
      <c r="O40" s="33">
        <f>J40/E40*100</f>
        <v>56.69642857142857</v>
      </c>
    </row>
    <row r="41" spans="1:15" s="45" customFormat="1" ht="19.5" customHeight="1">
      <c r="A41" s="48" t="s">
        <v>46</v>
      </c>
      <c r="K41" s="33"/>
      <c r="M41" s="33"/>
      <c r="N41" s="33"/>
      <c r="O41" s="33"/>
    </row>
    <row r="42" spans="1:15" s="30" customFormat="1" ht="15.75" customHeight="1">
      <c r="A42" s="30" t="s">
        <v>32</v>
      </c>
      <c r="C42" s="30">
        <v>57650</v>
      </c>
      <c r="D42" s="30">
        <v>72684</v>
      </c>
      <c r="E42" s="30">
        <f t="shared" si="0"/>
        <v>130334</v>
      </c>
      <c r="F42" s="33">
        <f t="shared" si="1"/>
        <v>55.767489680359695</v>
      </c>
      <c r="G42" s="31"/>
      <c r="H42" s="34">
        <v>26970</v>
      </c>
      <c r="I42" s="34">
        <v>32101</v>
      </c>
      <c r="J42" s="34">
        <f t="shared" si="2"/>
        <v>59071</v>
      </c>
      <c r="K42" s="33">
        <f t="shared" si="3"/>
        <v>54.343078668043546</v>
      </c>
      <c r="M42" s="33">
        <f t="shared" si="4"/>
        <v>46.78230702515177</v>
      </c>
      <c r="N42" s="33">
        <f t="shared" si="5"/>
        <v>44.165153266193386</v>
      </c>
      <c r="O42" s="33">
        <f t="shared" si="6"/>
        <v>45.32278607270551</v>
      </c>
    </row>
    <row r="43" spans="1:15" s="30" customFormat="1" ht="12" customHeight="1">
      <c r="A43" s="30" t="s">
        <v>55</v>
      </c>
      <c r="C43" s="30">
        <v>41705</v>
      </c>
      <c r="D43" s="30">
        <v>48901</v>
      </c>
      <c r="E43" s="30">
        <f t="shared" si="0"/>
        <v>90606</v>
      </c>
      <c r="F43" s="33">
        <f t="shared" si="1"/>
        <v>53.97103944551134</v>
      </c>
      <c r="H43" s="34">
        <v>19272</v>
      </c>
      <c r="I43" s="29">
        <v>20537</v>
      </c>
      <c r="J43" s="34">
        <f t="shared" si="2"/>
        <v>39809</v>
      </c>
      <c r="K43" s="33">
        <f t="shared" si="3"/>
        <v>51.588836695219676</v>
      </c>
      <c r="M43" s="33">
        <f t="shared" si="4"/>
        <v>46.210286536386526</v>
      </c>
      <c r="N43" s="33">
        <f t="shared" si="5"/>
        <v>41.99709617390238</v>
      </c>
      <c r="O43" s="33">
        <f t="shared" si="6"/>
        <v>43.93638390393572</v>
      </c>
    </row>
    <row r="44" spans="1:15" s="45" customFormat="1" ht="19.5" customHeight="1">
      <c r="A44" s="48" t="s">
        <v>33</v>
      </c>
      <c r="E44" s="30"/>
      <c r="F44" s="33"/>
      <c r="G44" s="46"/>
      <c r="H44" s="49"/>
      <c r="I44" s="49"/>
      <c r="J44" s="34"/>
      <c r="K44" s="33"/>
      <c r="M44" s="33"/>
      <c r="N44" s="33"/>
      <c r="O44" s="33"/>
    </row>
    <row r="45" spans="1:15" s="30" customFormat="1" ht="15.75" customHeight="1">
      <c r="A45" s="30" t="s">
        <v>34</v>
      </c>
      <c r="C45" s="30">
        <v>5259</v>
      </c>
      <c r="D45" s="30">
        <v>5544</v>
      </c>
      <c r="E45" s="30">
        <f t="shared" si="0"/>
        <v>10803</v>
      </c>
      <c r="F45" s="33">
        <f t="shared" si="1"/>
        <v>51.31907803387947</v>
      </c>
      <c r="G45" s="31"/>
      <c r="H45" s="34">
        <v>1794</v>
      </c>
      <c r="I45" s="34">
        <v>1743</v>
      </c>
      <c r="J45" s="34">
        <f t="shared" si="2"/>
        <v>3537</v>
      </c>
      <c r="K45" s="33">
        <f t="shared" si="3"/>
        <v>49.27905004240883</v>
      </c>
      <c r="M45" s="33">
        <f t="shared" si="4"/>
        <v>34.11294922989161</v>
      </c>
      <c r="N45" s="33">
        <f t="shared" si="5"/>
        <v>31.439393939393938</v>
      </c>
      <c r="O45" s="33">
        <f t="shared" si="6"/>
        <v>32.740905304082204</v>
      </c>
    </row>
    <row r="46" spans="1:15" s="30" customFormat="1" ht="12.75">
      <c r="A46" s="30" t="s">
        <v>35</v>
      </c>
      <c r="C46" s="30">
        <v>4703</v>
      </c>
      <c r="D46" s="30">
        <v>5322</v>
      </c>
      <c r="E46" s="30">
        <f t="shared" si="0"/>
        <v>10025</v>
      </c>
      <c r="F46" s="33">
        <f t="shared" si="1"/>
        <v>53.087281795511224</v>
      </c>
      <c r="G46" s="31"/>
      <c r="H46" s="34">
        <v>1852</v>
      </c>
      <c r="I46" s="34">
        <v>1952</v>
      </c>
      <c r="J46" s="34">
        <f t="shared" si="2"/>
        <v>3804</v>
      </c>
      <c r="K46" s="33">
        <f t="shared" si="3"/>
        <v>51.31440588853838</v>
      </c>
      <c r="M46" s="33">
        <f t="shared" si="4"/>
        <v>39.37911971082288</v>
      </c>
      <c r="N46" s="33">
        <f t="shared" si="5"/>
        <v>36.67794062382563</v>
      </c>
      <c r="O46" s="33">
        <f t="shared" si="6"/>
        <v>37.94513715710723</v>
      </c>
    </row>
    <row r="47" spans="1:15" s="30" customFormat="1" ht="12" customHeight="1">
      <c r="A47" s="30" t="s">
        <v>36</v>
      </c>
      <c r="C47" s="30">
        <v>6158</v>
      </c>
      <c r="D47" s="30">
        <v>7628</v>
      </c>
      <c r="E47" s="30">
        <f t="shared" si="0"/>
        <v>13786</v>
      </c>
      <c r="F47" s="33">
        <f t="shared" si="1"/>
        <v>55.331495720295955</v>
      </c>
      <c r="G47" s="31"/>
      <c r="H47" s="34">
        <v>2431</v>
      </c>
      <c r="I47" s="34">
        <v>2858</v>
      </c>
      <c r="J47" s="34">
        <f t="shared" si="2"/>
        <v>5289</v>
      </c>
      <c r="K47" s="33">
        <f t="shared" si="3"/>
        <v>54.03667990168274</v>
      </c>
      <c r="M47" s="33">
        <f t="shared" si="4"/>
        <v>39.47710295550503</v>
      </c>
      <c r="N47" s="33">
        <f t="shared" si="5"/>
        <v>37.46722600943891</v>
      </c>
      <c r="O47" s="33">
        <f t="shared" si="6"/>
        <v>38.36500797910924</v>
      </c>
    </row>
    <row r="48" spans="1:15" s="30" customFormat="1" ht="12" customHeight="1">
      <c r="A48" s="30" t="s">
        <v>37</v>
      </c>
      <c r="C48" s="30">
        <v>8552</v>
      </c>
      <c r="D48" s="30">
        <v>11190</v>
      </c>
      <c r="E48" s="30">
        <f t="shared" si="0"/>
        <v>19742</v>
      </c>
      <c r="F48" s="33">
        <f t="shared" si="1"/>
        <v>56.68118731638132</v>
      </c>
      <c r="G48" s="31"/>
      <c r="H48" s="34">
        <v>3535</v>
      </c>
      <c r="I48" s="34">
        <v>3915</v>
      </c>
      <c r="J48" s="34">
        <f t="shared" si="2"/>
        <v>7450</v>
      </c>
      <c r="K48" s="33">
        <f t="shared" si="3"/>
        <v>52.5503355704698</v>
      </c>
      <c r="M48" s="33">
        <f t="shared" si="4"/>
        <v>41.33536014967259</v>
      </c>
      <c r="N48" s="33">
        <f t="shared" si="5"/>
        <v>34.98659517426274</v>
      </c>
      <c r="O48" s="33">
        <f t="shared" si="6"/>
        <v>37.736804781683716</v>
      </c>
    </row>
    <row r="49" spans="1:15" s="30" customFormat="1" ht="12" customHeight="1">
      <c r="A49" s="30" t="s">
        <v>38</v>
      </c>
      <c r="C49" s="30">
        <v>12429</v>
      </c>
      <c r="D49" s="30">
        <v>14127</v>
      </c>
      <c r="E49" s="30">
        <f t="shared" si="0"/>
        <v>26556</v>
      </c>
      <c r="F49" s="33">
        <f t="shared" si="1"/>
        <v>53.19701762313601</v>
      </c>
      <c r="G49" s="31"/>
      <c r="H49" s="34">
        <v>4386</v>
      </c>
      <c r="I49" s="34">
        <v>4717</v>
      </c>
      <c r="J49" s="34">
        <f t="shared" si="2"/>
        <v>9103</v>
      </c>
      <c r="K49" s="33">
        <f t="shared" si="3"/>
        <v>51.81808195100517</v>
      </c>
      <c r="M49" s="33">
        <f t="shared" si="4"/>
        <v>35.28843832971277</v>
      </c>
      <c r="N49" s="33">
        <f t="shared" si="5"/>
        <v>33.38996248318822</v>
      </c>
      <c r="O49" s="33">
        <f t="shared" si="6"/>
        <v>34.278505799066124</v>
      </c>
    </row>
    <row r="50" spans="1:15" s="30" customFormat="1" ht="12" customHeight="1">
      <c r="A50" s="30" t="s">
        <v>39</v>
      </c>
      <c r="C50" s="30">
        <v>9595</v>
      </c>
      <c r="D50" s="30">
        <v>11318</v>
      </c>
      <c r="E50" s="30">
        <f t="shared" si="0"/>
        <v>20913</v>
      </c>
      <c r="F50" s="33">
        <f t="shared" si="1"/>
        <v>54.119447233778025</v>
      </c>
      <c r="G50" s="31"/>
      <c r="H50" s="34">
        <v>3662</v>
      </c>
      <c r="I50" s="34">
        <v>4256</v>
      </c>
      <c r="J50" s="34">
        <f t="shared" si="2"/>
        <v>7918</v>
      </c>
      <c r="K50" s="33">
        <f t="shared" si="3"/>
        <v>53.750947208891134</v>
      </c>
      <c r="M50" s="33">
        <f t="shared" si="4"/>
        <v>38.165711307972906</v>
      </c>
      <c r="N50" s="33">
        <f t="shared" si="5"/>
        <v>37.603816928786</v>
      </c>
      <c r="O50" s="33">
        <f t="shared" si="6"/>
        <v>37.861617175919285</v>
      </c>
    </row>
    <row r="51" spans="1:15" s="30" customFormat="1" ht="12.75">
      <c r="A51" s="30" t="s">
        <v>40</v>
      </c>
      <c r="C51" s="30">
        <v>51163</v>
      </c>
      <c r="D51" s="30">
        <v>64725</v>
      </c>
      <c r="E51" s="30">
        <f t="shared" si="0"/>
        <v>115888</v>
      </c>
      <c r="F51" s="33">
        <f t="shared" si="1"/>
        <v>55.85133922407842</v>
      </c>
      <c r="G51" s="31"/>
      <c r="H51" s="34">
        <v>28260</v>
      </c>
      <c r="I51" s="34">
        <v>32514</v>
      </c>
      <c r="J51" s="34">
        <f t="shared" si="2"/>
        <v>60774</v>
      </c>
      <c r="K51" s="33">
        <f t="shared" si="3"/>
        <v>53.4998519103564</v>
      </c>
      <c r="M51" s="33">
        <f t="shared" si="4"/>
        <v>55.235228583155795</v>
      </c>
      <c r="N51" s="33">
        <f t="shared" si="5"/>
        <v>50.23406720741599</v>
      </c>
      <c r="O51" s="33">
        <f t="shared" si="6"/>
        <v>52.44201297804777</v>
      </c>
    </row>
    <row r="52" spans="1:15" s="30" customFormat="1" ht="12" customHeight="1">
      <c r="A52" s="30" t="s">
        <v>41</v>
      </c>
      <c r="C52" s="30">
        <v>496</v>
      </c>
      <c r="D52" s="30">
        <v>1731</v>
      </c>
      <c r="E52" s="30">
        <f t="shared" si="0"/>
        <v>2227</v>
      </c>
      <c r="F52" s="33">
        <f t="shared" si="1"/>
        <v>77.72788504714863</v>
      </c>
      <c r="G52" s="31"/>
      <c r="H52" s="34">
        <v>322</v>
      </c>
      <c r="I52" s="34">
        <v>683</v>
      </c>
      <c r="J52" s="34">
        <f t="shared" si="2"/>
        <v>1005</v>
      </c>
      <c r="K52" s="33">
        <f t="shared" si="3"/>
        <v>67.96019900497512</v>
      </c>
      <c r="M52" s="33">
        <f t="shared" si="4"/>
        <v>64.91935483870968</v>
      </c>
      <c r="N52" s="33">
        <f t="shared" si="5"/>
        <v>39.456961294049684</v>
      </c>
      <c r="O52" s="33">
        <f t="shared" si="6"/>
        <v>45.127974854063766</v>
      </c>
    </row>
    <row r="53" s="30" customFormat="1" ht="12" customHeight="1"/>
    <row r="54" spans="1:6" s="30" customFormat="1" ht="15.75" customHeight="1">
      <c r="A54" s="41" t="s">
        <v>43</v>
      </c>
      <c r="B54"/>
      <c r="C54"/>
      <c r="D54"/>
      <c r="E54"/>
      <c r="F54"/>
    </row>
    <row r="55" spans="1:6" s="30" customFormat="1" ht="12" customHeight="1">
      <c r="A55" s="30" t="s">
        <v>48</v>
      </c>
      <c r="B55"/>
      <c r="C55"/>
      <c r="D55"/>
      <c r="E55"/>
      <c r="F55"/>
    </row>
    <row r="56" spans="1:6" s="30" customFormat="1" ht="12" customHeight="1">
      <c r="A56" s="41" t="s">
        <v>47</v>
      </c>
      <c r="B56"/>
      <c r="C56"/>
      <c r="D56"/>
      <c r="E56"/>
      <c r="F56"/>
    </row>
    <row r="57" spans="1:15" ht="15.75" customHeight="1">
      <c r="A57" s="10" t="s">
        <v>50</v>
      </c>
      <c r="E57" s="6"/>
      <c r="F57" s="6"/>
      <c r="G57" s="6"/>
      <c r="H57" s="6"/>
      <c r="I57" s="6"/>
      <c r="J57" s="6"/>
      <c r="O57" s="51" t="s">
        <v>54</v>
      </c>
    </row>
    <row r="58" spans="1:15" ht="4.5" customHeight="1">
      <c r="A58" s="7"/>
      <c r="B58" s="11"/>
      <c r="C58" s="11"/>
      <c r="D58" s="11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</row>
    <row r="59" spans="2:10" ht="4.5" customHeight="1">
      <c r="B59" s="12" t="s">
        <v>3</v>
      </c>
      <c r="C59" s="12"/>
      <c r="D59" s="12"/>
      <c r="E59" s="13"/>
      <c r="F59" s="13"/>
      <c r="G59" s="13"/>
      <c r="H59" s="13"/>
      <c r="I59" s="13"/>
      <c r="J59" s="1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ignoredErrors>
    <ignoredError sqref="C31:D31 E31:G34 J31:O34 H31:I31 E36:F52 J36:O52 J16:K30 M16:O30 E16:F30" unlockedFormula="1"/>
    <ignoredError sqref="C32:D34 H32:I34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De Faveri Paolo (DF)</cp:lastModifiedBy>
  <cp:lastPrinted>2009-11-03T13:48:49Z</cp:lastPrinted>
  <dcterms:created xsi:type="dcterms:W3CDTF">2007-11-09T10:43:40Z</dcterms:created>
  <dcterms:modified xsi:type="dcterms:W3CDTF">2013-10-04T13:37:46Z</dcterms:modified>
  <cp:category/>
  <cp:version/>
  <cp:contentType/>
  <cp:contentStatus/>
</cp:coreProperties>
</file>