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40" windowHeight="12525" tabRatio="681" activeTab="0"/>
  </bookViews>
  <sheets>
    <sheet name="Dépenses" sheetId="1" r:id="rId1"/>
    <sheet name="Dépenses old" sheetId="2" state="hidden" r:id="rId2"/>
    <sheet name="Répartition en %" sheetId="3" r:id="rId3"/>
  </sheets>
  <definedNames>
    <definedName name="_xlnm.Print_Titles" localSheetId="0">'Dépenses'!$1:$16</definedName>
    <definedName name="_xlnm.Print_Titles" localSheetId="2">'Répartition en %'!$1:$16</definedName>
    <definedName name="_xlnm.Print_Area" localSheetId="0">'Dépenses'!$A$1:$J$84</definedName>
    <definedName name="_xlnm.Print_Area" localSheetId="1">'Dépenses old'!$A$1:$L$50</definedName>
  </definedNames>
  <calcPr fullCalcOnLoad="1"/>
</workbook>
</file>

<file path=xl/sharedStrings.xml><?xml version="1.0" encoding="utf-8"?>
<sst xmlns="http://schemas.openxmlformats.org/spreadsheetml/2006/main" count="64" uniqueCount="26">
  <si>
    <t>Total</t>
  </si>
  <si>
    <t>Canton de Genève</t>
  </si>
  <si>
    <t>Salaires nets</t>
  </si>
  <si>
    <t>des salariés</t>
  </si>
  <si>
    <t>de l'employeur</t>
  </si>
  <si>
    <t>Contributions sociales à la charge</t>
  </si>
  <si>
    <t>Coût salarial</t>
  </si>
  <si>
    <t>Autres biens et services</t>
  </si>
  <si>
    <t>Office cantonal de la statistique - OCSTAT</t>
  </si>
  <si>
    <t>depuis 2007</t>
  </si>
  <si>
    <t>Total des dépenses (1)</t>
  </si>
  <si>
    <t>Totaux annuels, en millier de francs</t>
  </si>
  <si>
    <t>Totaux annuels, en %</t>
  </si>
  <si>
    <t>(1) Dépenses courantes et dépenses d'investissements cumulées.</t>
  </si>
  <si>
    <t>T 06.06.2.01</t>
  </si>
  <si>
    <t>Organisations internationales au bénéfice d'un accord de siège</t>
  </si>
  <si>
    <t>Dépenses courantes des organisations internationales établies à Genève,</t>
  </si>
  <si>
    <t>Organisations internationales au bénéfice d'un accord fiscal</t>
  </si>
  <si>
    <t>Organisations internationales au bénéfice d'un accord sur les privilèges et immunités</t>
  </si>
  <si>
    <t>Ensemble des organisations internationales</t>
  </si>
  <si>
    <r>
      <t>Source</t>
    </r>
    <r>
      <rPr>
        <i/>
        <sz val="8"/>
        <rFont val="Arial Narrow"/>
        <family val="2"/>
      </rPr>
      <t xml:space="preserve"> : Office cantonal de la statistique - Enquête sur les organisations internationales</t>
    </r>
  </si>
  <si>
    <t>Date de mise à jour : 29.01.2014</t>
  </si>
  <si>
    <t>vérifié</t>
  </si>
  <si>
    <t>Part des dépenses effectuée 
en Suisse, 
en %</t>
  </si>
  <si>
    <t>T 06.06.2.02</t>
  </si>
  <si>
    <t>Date de mise à jour : 21.12.2023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</si>
</sst>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&quot; &quot;#,##0"/>
    <numFmt numFmtId="167" formatCode="#,##0.0"/>
    <numFmt numFmtId="168" formatCode="###,###,##0"/>
    <numFmt numFmtId="169" formatCode="&quot; &quot;\ 0.0"/>
    <numFmt numFmtId="170" formatCode="###,###,##0.0"/>
  </numFmts>
  <fonts count="47">
    <font>
      <sz val="8"/>
      <name val="Arial Narrow"/>
      <family val="0"/>
    </font>
    <font>
      <b/>
      <i/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8.5"/>
      <name val="Arial"/>
      <family val="2"/>
    </font>
    <font>
      <sz val="8"/>
      <color indexed="48"/>
      <name val="Arial Narrow"/>
      <family val="2"/>
    </font>
    <font>
      <b/>
      <sz val="10"/>
      <color indexed="48"/>
      <name val="Arial Narrow"/>
      <family val="2"/>
    </font>
    <font>
      <b/>
      <sz val="8"/>
      <color indexed="48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10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sz val="11"/>
      <color indexed="62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17"/>
      <name val="Arial Narrow"/>
      <family val="2"/>
    </font>
    <font>
      <b/>
      <sz val="11"/>
      <color indexed="31"/>
      <name val="Arial Narrow"/>
      <family val="2"/>
    </font>
    <font>
      <i/>
      <sz val="11"/>
      <color indexed="2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FF0000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sz val="11"/>
      <color rgb="FF3F3F76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sz val="11"/>
      <color rgb="FF006100"/>
      <name val="Arial Narrow"/>
      <family val="2"/>
    </font>
    <font>
      <b/>
      <sz val="11"/>
      <color rgb="FF3F3F3F"/>
      <name val="Arial Narrow"/>
      <family val="2"/>
    </font>
    <font>
      <i/>
      <sz val="11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1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66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169" fontId="0" fillId="0" borderId="0" xfId="0" applyNumberFormat="1" applyFont="1" applyBorder="1" applyAlignment="1">
      <alignment/>
    </xf>
    <xf numFmtId="169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Border="1" applyAlignment="1">
      <alignment horizontal="left"/>
    </xf>
    <xf numFmtId="170" fontId="0" fillId="0" borderId="0" xfId="0" applyNumberFormat="1" applyFont="1" applyBorder="1" applyAlignment="1">
      <alignment horizontal="left"/>
    </xf>
    <xf numFmtId="170" fontId="0" fillId="0" borderId="0" xfId="0" applyNumberFormat="1" applyFont="1" applyAlignment="1">
      <alignment/>
    </xf>
    <xf numFmtId="170" fontId="0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Font="1" applyBorder="1" applyAlignment="1">
      <alignment horizontal="left"/>
    </xf>
    <xf numFmtId="167" fontId="0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Alignment="1">
      <alignment/>
    </xf>
    <xf numFmtId="166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Alignment="1">
      <alignment horizontal="right"/>
    </xf>
    <xf numFmtId="3" fontId="0" fillId="0" borderId="0" xfId="0" applyNumberFormat="1" applyFont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33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170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0</xdr:row>
      <xdr:rowOff>0</xdr:rowOff>
    </xdr:from>
    <xdr:to>
      <xdr:col>10</xdr:col>
      <xdr:colOff>0</xdr:colOff>
      <xdr:row>1</xdr:row>
      <xdr:rowOff>28575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180975</xdr:colOff>
      <xdr:row>0</xdr:row>
      <xdr:rowOff>0</xdr:rowOff>
    </xdr:from>
    <xdr:to>
      <xdr:col>11</xdr:col>
      <xdr:colOff>561975</xdr:colOff>
      <xdr:row>1</xdr:row>
      <xdr:rowOff>28575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0</xdr:row>
      <xdr:rowOff>19050</xdr:rowOff>
    </xdr:from>
    <xdr:to>
      <xdr:col>9</xdr:col>
      <xdr:colOff>552450</xdr:colOff>
      <xdr:row>1</xdr:row>
      <xdr:rowOff>38100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905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K1" sqref="K1"/>
    </sheetView>
  </sheetViews>
  <sheetFormatPr defaultColWidth="16" defaultRowHeight="9.75" customHeight="1"/>
  <cols>
    <col min="1" max="1" width="35.796875" style="3" customWidth="1"/>
    <col min="2" max="2" width="11" style="3" customWidth="1"/>
    <col min="3" max="3" width="3.796875" style="3" customWidth="1"/>
    <col min="4" max="4" width="13.796875" style="3" customWidth="1"/>
    <col min="5" max="5" width="14.796875" style="3" customWidth="1"/>
    <col min="6" max="6" width="13" style="3" customWidth="1"/>
    <col min="7" max="7" width="10.796875" style="3" customWidth="1"/>
    <col min="8" max="8" width="11" style="3" customWidth="1"/>
    <col min="9" max="9" width="10.796875" style="3" customWidth="1"/>
    <col min="10" max="10" width="12" style="3" customWidth="1"/>
    <col min="11" max="16384" width="16" style="3" customWidth="1"/>
  </cols>
  <sheetData>
    <row r="1" ht="34.5" customHeight="1">
      <c r="A1" s="42" t="s">
        <v>8</v>
      </c>
    </row>
    <row r="2" spans="1:10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s="13" customFormat="1" ht="39.75" customHeight="1">
      <c r="A3" s="25" t="s">
        <v>16</v>
      </c>
      <c r="D3" s="12"/>
      <c r="E3" s="12"/>
      <c r="F3" s="12"/>
      <c r="G3" s="12"/>
      <c r="H3" s="10"/>
      <c r="I3" s="10"/>
      <c r="J3" s="10"/>
    </row>
    <row r="4" spans="1:10" s="13" customFormat="1" ht="15" customHeight="1">
      <c r="A4" s="25" t="s">
        <v>9</v>
      </c>
      <c r="D4" s="12"/>
      <c r="E4" s="12"/>
      <c r="F4" s="12"/>
      <c r="G4" s="12"/>
      <c r="H4" s="10"/>
      <c r="I4" s="10"/>
      <c r="J4" s="60" t="s">
        <v>24</v>
      </c>
    </row>
    <row r="5" spans="1:10" s="16" customFormat="1" ht="15.75" customHeight="1">
      <c r="A5" s="14" t="s">
        <v>11</v>
      </c>
      <c r="B5" s="14"/>
      <c r="C5" s="14"/>
      <c r="D5" s="15"/>
      <c r="E5" s="15"/>
      <c r="F5" s="15"/>
      <c r="G5" s="15"/>
      <c r="H5" s="15"/>
      <c r="I5" s="15"/>
      <c r="J5" s="26" t="s">
        <v>1</v>
      </c>
    </row>
    <row r="6" spans="1:10" s="13" customFormat="1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s="13" customFormat="1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s="13" customFormat="1" ht="12.75" customHeight="1">
      <c r="A8" s="10"/>
      <c r="B8" s="10"/>
      <c r="D8" s="17"/>
      <c r="E8" s="17"/>
      <c r="F8" s="17" t="s">
        <v>6</v>
      </c>
      <c r="G8" s="17"/>
      <c r="H8" s="63" t="s">
        <v>7</v>
      </c>
      <c r="I8" s="64"/>
      <c r="J8" s="64" t="s">
        <v>0</v>
      </c>
    </row>
    <row r="9" spans="1:10" s="13" customFormat="1" ht="3.75" customHeight="1">
      <c r="A9" s="10"/>
      <c r="B9" s="24"/>
      <c r="C9" s="31"/>
      <c r="D9" s="20"/>
      <c r="E9" s="21"/>
      <c r="F9" s="20"/>
      <c r="G9" s="17"/>
      <c r="H9" s="63"/>
      <c r="I9" s="65"/>
      <c r="J9" s="63"/>
    </row>
    <row r="10" spans="1:10" s="13" customFormat="1" ht="3.75" customHeight="1">
      <c r="A10" s="10"/>
      <c r="B10" s="10"/>
      <c r="D10" s="17"/>
      <c r="E10" s="17"/>
      <c r="F10" s="17"/>
      <c r="G10" s="17"/>
      <c r="H10" s="63"/>
      <c r="I10" s="65"/>
      <c r="J10" s="63"/>
    </row>
    <row r="11" spans="1:10" s="17" customFormat="1" ht="12.75" customHeight="1">
      <c r="A11" s="18"/>
      <c r="B11" s="66" t="s">
        <v>2</v>
      </c>
      <c r="E11" s="17" t="s">
        <v>5</v>
      </c>
      <c r="H11" s="63"/>
      <c r="I11" s="65"/>
      <c r="J11" s="63"/>
    </row>
    <row r="12" spans="1:10" s="13" customFormat="1" ht="3.75" customHeight="1">
      <c r="A12" s="10"/>
      <c r="B12" s="67"/>
      <c r="C12" s="28"/>
      <c r="D12" s="20"/>
      <c r="E12" s="21"/>
      <c r="F12" s="17"/>
      <c r="G12" s="17"/>
      <c r="H12" s="63"/>
      <c r="I12" s="65"/>
      <c r="J12" s="63"/>
    </row>
    <row r="13" spans="1:10" s="13" customFormat="1" ht="3.75" customHeight="1">
      <c r="A13" s="10"/>
      <c r="B13" s="67"/>
      <c r="C13" s="28"/>
      <c r="D13" s="30"/>
      <c r="E13" s="30"/>
      <c r="F13" s="17"/>
      <c r="G13" s="17"/>
      <c r="H13" s="63"/>
      <c r="I13" s="65"/>
      <c r="J13" s="63"/>
    </row>
    <row r="14" spans="1:10" s="17" customFormat="1" ht="12.75" customHeight="1">
      <c r="A14" s="18"/>
      <c r="B14" s="67"/>
      <c r="C14" s="28"/>
      <c r="D14" s="27" t="s">
        <v>3</v>
      </c>
      <c r="E14" s="27" t="s">
        <v>4</v>
      </c>
      <c r="F14" s="17" t="s">
        <v>0</v>
      </c>
      <c r="H14" s="63"/>
      <c r="I14" s="65"/>
      <c r="J14" s="63"/>
    </row>
    <row r="15" spans="1:10" s="17" customFormat="1" ht="3.75" customHeight="1">
      <c r="A15" s="22"/>
      <c r="B15" s="22"/>
      <c r="C15" s="32"/>
      <c r="D15" s="20"/>
      <c r="E15" s="20"/>
      <c r="F15" s="20"/>
      <c r="G15" s="20"/>
      <c r="H15" s="20"/>
      <c r="I15" s="20"/>
      <c r="J15" s="20"/>
    </row>
    <row r="16" spans="1:2" s="17" customFormat="1" ht="3.75" customHeight="1">
      <c r="A16" s="18"/>
      <c r="B16" s="18"/>
    </row>
    <row r="17" spans="1:10" s="4" customFormat="1" ht="19.5" customHeight="1">
      <c r="A17" s="61" t="s">
        <v>15</v>
      </c>
      <c r="B17" s="5"/>
      <c r="C17" s="1"/>
      <c r="D17" s="6"/>
      <c r="E17" s="6"/>
      <c r="F17" s="6"/>
      <c r="G17" s="6"/>
      <c r="H17" s="6"/>
      <c r="I17" s="6"/>
      <c r="J17" s="6"/>
    </row>
    <row r="18" spans="1:10" s="4" customFormat="1" ht="19.5" customHeight="1">
      <c r="A18" s="43">
        <v>2007</v>
      </c>
      <c r="B18" s="46">
        <v>1980980</v>
      </c>
      <c r="C18" s="46"/>
      <c r="D18" s="46">
        <v>290596</v>
      </c>
      <c r="E18" s="46">
        <v>527218</v>
      </c>
      <c r="F18" s="46">
        <v>2798795</v>
      </c>
      <c r="G18" s="46"/>
      <c r="H18" s="46">
        <v>1737024</v>
      </c>
      <c r="I18" s="46"/>
      <c r="J18" s="46">
        <v>4535819</v>
      </c>
    </row>
    <row r="19" spans="1:10" s="4" customFormat="1" ht="12" customHeight="1">
      <c r="A19" s="43">
        <v>2008</v>
      </c>
      <c r="B19" s="46">
        <v>2087563</v>
      </c>
      <c r="C19" s="46"/>
      <c r="D19" s="46">
        <v>293076</v>
      </c>
      <c r="E19" s="46">
        <v>542632</v>
      </c>
      <c r="F19" s="46">
        <v>2923271</v>
      </c>
      <c r="G19" s="46"/>
      <c r="H19" s="46">
        <v>1528051</v>
      </c>
      <c r="I19" s="46"/>
      <c r="J19" s="46">
        <v>4451322</v>
      </c>
    </row>
    <row r="20" spans="1:10" s="4" customFormat="1" ht="12" customHeight="1">
      <c r="A20" s="43">
        <v>2009</v>
      </c>
      <c r="B20" s="46">
        <v>2206352</v>
      </c>
      <c r="C20" s="46"/>
      <c r="D20" s="46">
        <v>299377</v>
      </c>
      <c r="E20" s="46">
        <v>561510</v>
      </c>
      <c r="F20" s="46">
        <v>3067239</v>
      </c>
      <c r="G20" s="46"/>
      <c r="H20" s="46">
        <v>1847510</v>
      </c>
      <c r="I20" s="46"/>
      <c r="J20" s="46">
        <v>4914749</v>
      </c>
    </row>
    <row r="21" spans="1:10" s="4" customFormat="1" ht="12" customHeight="1">
      <c r="A21" s="43">
        <v>2010</v>
      </c>
      <c r="B21" s="46">
        <v>2259099</v>
      </c>
      <c r="C21" s="46"/>
      <c r="D21" s="46">
        <v>297273</v>
      </c>
      <c r="E21" s="46">
        <v>557816</v>
      </c>
      <c r="F21" s="46">
        <v>3114188</v>
      </c>
      <c r="G21" s="46"/>
      <c r="H21" s="46">
        <v>1925184</v>
      </c>
      <c r="I21" s="46"/>
      <c r="J21" s="46">
        <v>5039372</v>
      </c>
    </row>
    <row r="22" spans="1:10" s="4" customFormat="1" ht="12" customHeight="1">
      <c r="A22" s="43">
        <v>2011</v>
      </c>
      <c r="B22" s="46">
        <v>2028446</v>
      </c>
      <c r="C22" s="46"/>
      <c r="D22" s="46">
        <v>280619</v>
      </c>
      <c r="E22" s="46">
        <v>523476</v>
      </c>
      <c r="F22" s="46">
        <v>2832541</v>
      </c>
      <c r="G22" s="46"/>
      <c r="H22" s="46">
        <v>1612824</v>
      </c>
      <c r="I22" s="46"/>
      <c r="J22" s="46">
        <v>4445365</v>
      </c>
    </row>
    <row r="23" spans="1:10" s="4" customFormat="1" ht="19.5" customHeight="1">
      <c r="A23" s="43">
        <v>2012</v>
      </c>
      <c r="B23" s="46">
        <v>2284742</v>
      </c>
      <c r="C23" s="46"/>
      <c r="D23" s="46">
        <v>296975</v>
      </c>
      <c r="E23" s="46">
        <v>576363</v>
      </c>
      <c r="F23" s="46">
        <v>3158079</v>
      </c>
      <c r="G23" s="46"/>
      <c r="H23" s="46">
        <v>1673549</v>
      </c>
      <c r="I23" s="46"/>
      <c r="J23" s="46">
        <v>4831628</v>
      </c>
    </row>
    <row r="24" spans="1:10" s="4" customFormat="1" ht="12" customHeight="1">
      <c r="A24" s="43">
        <v>2013</v>
      </c>
      <c r="B24" s="46">
        <v>2176545</v>
      </c>
      <c r="C24" s="46"/>
      <c r="D24" s="46">
        <v>308983</v>
      </c>
      <c r="E24" s="46">
        <v>561617</v>
      </c>
      <c r="F24" s="46">
        <v>3047145</v>
      </c>
      <c r="G24" s="46"/>
      <c r="H24" s="46">
        <v>1803471</v>
      </c>
      <c r="I24" s="46"/>
      <c r="J24" s="46">
        <v>4850616</v>
      </c>
    </row>
    <row r="25" spans="1:10" s="4" customFormat="1" ht="12" customHeight="1">
      <c r="A25" s="43">
        <v>2014</v>
      </c>
      <c r="B25" s="46">
        <v>2331505.9534</v>
      </c>
      <c r="C25" s="46"/>
      <c r="D25" s="46">
        <v>310449.49439</v>
      </c>
      <c r="E25" s="46">
        <v>559231.82149</v>
      </c>
      <c r="F25" s="46">
        <v>3201187.2693</v>
      </c>
      <c r="G25" s="46"/>
      <c r="H25" s="46">
        <v>1716215.6507</v>
      </c>
      <c r="I25" s="46"/>
      <c r="J25" s="46">
        <v>4917402.92</v>
      </c>
    </row>
    <row r="26" spans="1:10" s="4" customFormat="1" ht="12" customHeight="1">
      <c r="A26" s="43">
        <v>2015</v>
      </c>
      <c r="B26" s="46">
        <v>2297758.6268</v>
      </c>
      <c r="C26" s="46"/>
      <c r="D26" s="46">
        <v>319711.79153</v>
      </c>
      <c r="E26" s="46">
        <v>584438.96719</v>
      </c>
      <c r="F26" s="46">
        <v>3201909.3855</v>
      </c>
      <c r="G26" s="46"/>
      <c r="H26" s="46">
        <v>1952956.978</v>
      </c>
      <c r="I26" s="46"/>
      <c r="J26" s="46">
        <v>5154866.3636</v>
      </c>
    </row>
    <row r="27" spans="1:10" s="4" customFormat="1" ht="12" customHeight="1">
      <c r="A27" s="43">
        <v>2016</v>
      </c>
      <c r="B27" s="46">
        <v>2357788.3372</v>
      </c>
      <c r="C27" s="46"/>
      <c r="D27" s="46">
        <v>331142.27578</v>
      </c>
      <c r="E27" s="46">
        <v>605632.40205</v>
      </c>
      <c r="F27" s="46">
        <v>3294563.0151</v>
      </c>
      <c r="G27" s="46"/>
      <c r="H27" s="46">
        <v>1805542.639</v>
      </c>
      <c r="I27" s="46"/>
      <c r="J27" s="46">
        <v>5100105.654</v>
      </c>
    </row>
    <row r="28" spans="1:10" s="4" customFormat="1" ht="19.5" customHeight="1">
      <c r="A28" s="43">
        <v>2017</v>
      </c>
      <c r="B28" s="46">
        <v>2376267.7707</v>
      </c>
      <c r="C28" s="46"/>
      <c r="D28" s="46">
        <v>346571.58019</v>
      </c>
      <c r="E28" s="46">
        <v>635026.49726</v>
      </c>
      <c r="F28" s="46">
        <v>3357865.8481</v>
      </c>
      <c r="G28" s="46"/>
      <c r="H28" s="46">
        <v>1850129.219</v>
      </c>
      <c r="I28" s="46"/>
      <c r="J28" s="46">
        <v>5207995.0071</v>
      </c>
    </row>
    <row r="29" spans="1:10" s="4" customFormat="1" ht="12" customHeight="1">
      <c r="A29" s="43">
        <v>2018</v>
      </c>
      <c r="B29" s="46">
        <v>2340433.2911</v>
      </c>
      <c r="C29" s="46"/>
      <c r="D29" s="46">
        <v>345252.40805</v>
      </c>
      <c r="E29" s="46">
        <v>629211.53491</v>
      </c>
      <c r="F29" s="46">
        <v>3314897.2341</v>
      </c>
      <c r="G29" s="46"/>
      <c r="H29" s="46">
        <v>1887790.8751</v>
      </c>
      <c r="I29" s="46"/>
      <c r="J29" s="46">
        <v>5202687.5194</v>
      </c>
    </row>
    <row r="30" spans="1:10" s="4" customFormat="1" ht="12" customHeight="1">
      <c r="A30" s="43">
        <v>2019</v>
      </c>
      <c r="B30" s="46">
        <v>2327032.7723</v>
      </c>
      <c r="C30" s="46"/>
      <c r="D30" s="46">
        <v>381507.05399</v>
      </c>
      <c r="E30" s="46">
        <v>688080.98594</v>
      </c>
      <c r="F30" s="46">
        <v>3396620.8123</v>
      </c>
      <c r="G30" s="46"/>
      <c r="H30" s="46">
        <v>1869419.6268</v>
      </c>
      <c r="I30" s="46"/>
      <c r="J30" s="46">
        <v>5266040.4391</v>
      </c>
    </row>
    <row r="31" spans="1:10" s="4" customFormat="1" ht="12" customHeight="1">
      <c r="A31" s="43">
        <v>2020</v>
      </c>
      <c r="B31" s="46">
        <v>2462691.3358</v>
      </c>
      <c r="C31" s="46"/>
      <c r="D31" s="46">
        <v>385092.97493</v>
      </c>
      <c r="E31" s="46">
        <v>691116.27993</v>
      </c>
      <c r="F31" s="46">
        <v>3538900.5907</v>
      </c>
      <c r="G31" s="46"/>
      <c r="H31" s="46">
        <v>1801865.7162</v>
      </c>
      <c r="I31" s="46"/>
      <c r="J31" s="46">
        <v>5340766.3069</v>
      </c>
    </row>
    <row r="32" spans="1:10" s="4" customFormat="1" ht="12" customHeight="1">
      <c r="A32" s="43">
        <v>2021</v>
      </c>
      <c r="B32" s="46">
        <v>2417344.5057</v>
      </c>
      <c r="C32" s="46"/>
      <c r="D32" s="46">
        <v>392940.20157</v>
      </c>
      <c r="E32" s="46">
        <v>697342.27049</v>
      </c>
      <c r="F32" s="46">
        <v>3507626.9778</v>
      </c>
      <c r="G32" s="46"/>
      <c r="H32" s="46">
        <v>1904491.4038</v>
      </c>
      <c r="I32" s="46"/>
      <c r="J32" s="46">
        <v>5412118.3816</v>
      </c>
    </row>
    <row r="33" spans="1:10" s="4" customFormat="1" ht="19.5" customHeight="1">
      <c r="A33" s="43">
        <v>2022</v>
      </c>
      <c r="B33" s="46">
        <v>2522810.1385</v>
      </c>
      <c r="C33" s="46"/>
      <c r="D33" s="46">
        <v>423009.66991</v>
      </c>
      <c r="E33" s="46">
        <v>769062.75746</v>
      </c>
      <c r="F33" s="46">
        <v>3714882.5659</v>
      </c>
      <c r="G33" s="46"/>
      <c r="H33" s="46">
        <v>2279906.0113</v>
      </c>
      <c r="I33" s="46"/>
      <c r="J33" s="46">
        <v>5994788.5771</v>
      </c>
    </row>
    <row r="34" spans="1:10" s="4" customFormat="1" ht="12" customHeight="1">
      <c r="A34" s="43"/>
      <c r="B34" s="46"/>
      <c r="C34" s="46"/>
      <c r="D34" s="46"/>
      <c r="E34" s="46"/>
      <c r="F34" s="46"/>
      <c r="G34" s="46"/>
      <c r="H34" s="46"/>
      <c r="I34" s="46"/>
      <c r="J34" s="46"/>
    </row>
    <row r="35" spans="1:10" s="4" customFormat="1" ht="19.5" customHeight="1">
      <c r="A35" s="61" t="s">
        <v>17</v>
      </c>
      <c r="B35" s="62"/>
      <c r="C35" s="62"/>
      <c r="D35" s="62"/>
      <c r="E35" s="62"/>
      <c r="F35" s="62"/>
      <c r="G35" s="62"/>
      <c r="H35" s="62"/>
      <c r="I35" s="62"/>
      <c r="J35" s="62"/>
    </row>
    <row r="36" spans="1:10" s="4" customFormat="1" ht="19.5" customHeight="1">
      <c r="A36" s="43">
        <v>2007</v>
      </c>
      <c r="B36" s="46">
        <v>106201</v>
      </c>
      <c r="C36" s="46"/>
      <c r="D36" s="46">
        <v>12014</v>
      </c>
      <c r="E36" s="46">
        <v>21570</v>
      </c>
      <c r="F36" s="46">
        <v>139785</v>
      </c>
      <c r="G36" s="46"/>
      <c r="H36" s="46">
        <v>64039</v>
      </c>
      <c r="I36" s="46"/>
      <c r="J36" s="46">
        <v>203824</v>
      </c>
    </row>
    <row r="37" spans="1:10" s="4" customFormat="1" ht="12" customHeight="1">
      <c r="A37" s="43">
        <v>2008</v>
      </c>
      <c r="B37" s="46">
        <v>110077</v>
      </c>
      <c r="C37" s="46"/>
      <c r="D37" s="46">
        <v>15232</v>
      </c>
      <c r="E37" s="46">
        <v>24734</v>
      </c>
      <c r="F37" s="46">
        <v>150043</v>
      </c>
      <c r="G37" s="46"/>
      <c r="H37" s="46">
        <v>34531</v>
      </c>
      <c r="I37" s="46"/>
      <c r="J37" s="46">
        <v>184574</v>
      </c>
    </row>
    <row r="38" spans="1:10" s="4" customFormat="1" ht="12" customHeight="1">
      <c r="A38" s="43">
        <v>2009</v>
      </c>
      <c r="B38" s="46">
        <v>109711</v>
      </c>
      <c r="C38" s="46"/>
      <c r="D38" s="46">
        <v>14889</v>
      </c>
      <c r="E38" s="46">
        <v>24778</v>
      </c>
      <c r="F38" s="46">
        <v>149378</v>
      </c>
      <c r="G38" s="46"/>
      <c r="H38" s="46">
        <v>35453</v>
      </c>
      <c r="I38" s="46"/>
      <c r="J38" s="46">
        <v>184831</v>
      </c>
    </row>
    <row r="39" spans="1:10" s="4" customFormat="1" ht="12" customHeight="1">
      <c r="A39" s="43">
        <v>2010</v>
      </c>
      <c r="B39" s="46">
        <v>110503</v>
      </c>
      <c r="C39" s="46"/>
      <c r="D39" s="46">
        <v>15092</v>
      </c>
      <c r="E39" s="46">
        <v>24518</v>
      </c>
      <c r="F39" s="46">
        <v>150113</v>
      </c>
      <c r="G39" s="46"/>
      <c r="H39" s="46">
        <v>33537</v>
      </c>
      <c r="I39" s="46"/>
      <c r="J39" s="46">
        <v>183650</v>
      </c>
    </row>
    <row r="40" spans="1:10" s="4" customFormat="1" ht="12" customHeight="1">
      <c r="A40" s="43">
        <v>2011</v>
      </c>
      <c r="B40" s="46">
        <v>109133</v>
      </c>
      <c r="C40" s="46"/>
      <c r="D40" s="46">
        <v>17854</v>
      </c>
      <c r="E40" s="46">
        <v>29013</v>
      </c>
      <c r="F40" s="46">
        <v>156000</v>
      </c>
      <c r="G40" s="46"/>
      <c r="H40" s="46">
        <v>33587</v>
      </c>
      <c r="I40" s="46"/>
      <c r="J40" s="46">
        <v>189587</v>
      </c>
    </row>
    <row r="41" spans="1:10" s="4" customFormat="1" ht="19.5" customHeight="1">
      <c r="A41" s="43">
        <v>2012</v>
      </c>
      <c r="B41" s="46">
        <v>119187</v>
      </c>
      <c r="C41" s="46"/>
      <c r="D41" s="46">
        <v>19787</v>
      </c>
      <c r="E41" s="46">
        <v>23025</v>
      </c>
      <c r="F41" s="46">
        <v>161999</v>
      </c>
      <c r="G41" s="46"/>
      <c r="H41" s="46">
        <v>45765</v>
      </c>
      <c r="I41" s="46"/>
      <c r="J41" s="46">
        <v>207764</v>
      </c>
    </row>
    <row r="42" spans="1:10" s="4" customFormat="1" ht="12" customHeight="1">
      <c r="A42" s="43">
        <v>2013</v>
      </c>
      <c r="B42" s="46">
        <v>117446</v>
      </c>
      <c r="C42" s="46"/>
      <c r="D42" s="46">
        <v>18395</v>
      </c>
      <c r="E42" s="46">
        <v>29667</v>
      </c>
      <c r="F42" s="46">
        <v>165508</v>
      </c>
      <c r="G42" s="46"/>
      <c r="H42" s="46">
        <v>14417</v>
      </c>
      <c r="I42" s="46"/>
      <c r="J42" s="46">
        <v>179925</v>
      </c>
    </row>
    <row r="43" spans="1:10" s="4" customFormat="1" ht="12" customHeight="1">
      <c r="A43" s="43">
        <v>2014</v>
      </c>
      <c r="B43" s="46">
        <v>114444</v>
      </c>
      <c r="C43" s="46"/>
      <c r="D43" s="46">
        <v>14537</v>
      </c>
      <c r="E43" s="46">
        <v>24790</v>
      </c>
      <c r="F43" s="46">
        <v>153771</v>
      </c>
      <c r="G43" s="46"/>
      <c r="H43" s="46">
        <v>27366</v>
      </c>
      <c r="I43" s="46"/>
      <c r="J43" s="46">
        <v>181137</v>
      </c>
    </row>
    <row r="44" spans="1:10" s="4" customFormat="1" ht="12" customHeight="1">
      <c r="A44" s="43">
        <v>2015</v>
      </c>
      <c r="B44" s="46">
        <v>113553.85285</v>
      </c>
      <c r="C44" s="46"/>
      <c r="D44" s="46">
        <v>14643.1885</v>
      </c>
      <c r="E44" s="46">
        <v>25266.98</v>
      </c>
      <c r="F44" s="46">
        <v>153464.02135</v>
      </c>
      <c r="G44" s="46"/>
      <c r="H44" s="46">
        <v>24355</v>
      </c>
      <c r="I44" s="46"/>
      <c r="J44" s="46">
        <v>177819.02135</v>
      </c>
    </row>
    <row r="45" spans="1:10" s="4" customFormat="1" ht="12" customHeight="1">
      <c r="A45" s="43">
        <v>2016</v>
      </c>
      <c r="B45" s="46">
        <v>117020</v>
      </c>
      <c r="C45" s="46"/>
      <c r="D45" s="46">
        <v>17106</v>
      </c>
      <c r="E45" s="46">
        <v>24276</v>
      </c>
      <c r="F45" s="46">
        <v>158402</v>
      </c>
      <c r="G45" s="46"/>
      <c r="H45" s="46">
        <v>16150</v>
      </c>
      <c r="I45" s="46"/>
      <c r="J45" s="46">
        <v>174552</v>
      </c>
    </row>
    <row r="46" spans="1:10" s="4" customFormat="1" ht="19.5" customHeight="1">
      <c r="A46" s="43">
        <v>2017</v>
      </c>
      <c r="B46" s="46">
        <v>111373.212</v>
      </c>
      <c r="C46" s="46"/>
      <c r="D46" s="46">
        <v>14368.239</v>
      </c>
      <c r="E46" s="46">
        <v>25102.975</v>
      </c>
      <c r="F46" s="46">
        <v>150844.426</v>
      </c>
      <c r="G46" s="46"/>
      <c r="H46" s="46">
        <v>21282</v>
      </c>
      <c r="I46" s="46"/>
      <c r="J46" s="46">
        <v>172126.426</v>
      </c>
    </row>
    <row r="47" spans="1:10" s="4" customFormat="1" ht="12" customHeight="1">
      <c r="A47" s="43">
        <v>2018</v>
      </c>
      <c r="B47" s="46">
        <v>110578.59</v>
      </c>
      <c r="C47" s="46"/>
      <c r="D47" s="46">
        <v>14130</v>
      </c>
      <c r="E47" s="46">
        <v>23864</v>
      </c>
      <c r="F47" s="46">
        <v>148572.59</v>
      </c>
      <c r="G47" s="46"/>
      <c r="H47" s="46">
        <v>21671</v>
      </c>
      <c r="I47" s="46"/>
      <c r="J47" s="46">
        <v>170243.59</v>
      </c>
    </row>
    <row r="48" spans="1:10" s="4" customFormat="1" ht="12" customHeight="1">
      <c r="A48" s="43">
        <v>2019</v>
      </c>
      <c r="B48" s="46">
        <v>109414.79755</v>
      </c>
      <c r="C48" s="46"/>
      <c r="D48" s="46">
        <v>15934.89795</v>
      </c>
      <c r="E48" s="46">
        <v>19337.67385</v>
      </c>
      <c r="F48" s="46">
        <v>144687.36935</v>
      </c>
      <c r="G48" s="46"/>
      <c r="H48" s="46">
        <v>54752.5</v>
      </c>
      <c r="I48" s="46"/>
      <c r="J48" s="46">
        <v>199439.86935</v>
      </c>
    </row>
    <row r="49" spans="1:10" s="4" customFormat="1" ht="12" customHeight="1">
      <c r="A49" s="43">
        <v>2020</v>
      </c>
      <c r="B49" s="46">
        <v>100462.496</v>
      </c>
      <c r="C49" s="46"/>
      <c r="D49" s="46">
        <v>13201</v>
      </c>
      <c r="E49" s="46">
        <v>22579</v>
      </c>
      <c r="F49" s="46">
        <v>136242.496</v>
      </c>
      <c r="G49" s="46"/>
      <c r="H49" s="46">
        <v>47791.151</v>
      </c>
      <c r="I49" s="46"/>
      <c r="J49" s="46">
        <v>184033.647</v>
      </c>
    </row>
    <row r="50" spans="1:10" s="4" customFormat="1" ht="12" customHeight="1">
      <c r="A50" s="43">
        <v>2021</v>
      </c>
      <c r="B50" s="46">
        <v>97932</v>
      </c>
      <c r="C50" s="46"/>
      <c r="D50" s="46">
        <v>9695.07939</v>
      </c>
      <c r="E50" s="46">
        <v>17501.92061</v>
      </c>
      <c r="F50" s="46">
        <v>125129</v>
      </c>
      <c r="G50" s="46"/>
      <c r="H50" s="46">
        <v>40787</v>
      </c>
      <c r="I50" s="46"/>
      <c r="J50" s="46">
        <v>165916</v>
      </c>
    </row>
    <row r="51" spans="1:10" s="4" customFormat="1" ht="19.5" customHeight="1">
      <c r="A51" s="43">
        <v>2022</v>
      </c>
      <c r="B51" s="46">
        <v>77695</v>
      </c>
      <c r="C51" s="46"/>
      <c r="D51" s="46">
        <v>10529</v>
      </c>
      <c r="E51" s="46">
        <v>19970</v>
      </c>
      <c r="F51" s="46">
        <v>108194</v>
      </c>
      <c r="G51" s="46"/>
      <c r="H51" s="46">
        <v>22749</v>
      </c>
      <c r="I51" s="46"/>
      <c r="J51" s="46">
        <v>130943</v>
      </c>
    </row>
    <row r="52" spans="1:10" s="4" customFormat="1" ht="12" customHeight="1">
      <c r="A52" s="43"/>
      <c r="B52" s="46"/>
      <c r="C52" s="46"/>
      <c r="D52" s="46"/>
      <c r="E52" s="46"/>
      <c r="F52" s="46"/>
      <c r="G52" s="46"/>
      <c r="H52" s="46"/>
      <c r="I52" s="46"/>
      <c r="J52" s="46"/>
    </row>
    <row r="53" spans="1:10" s="4" customFormat="1" ht="19.5" customHeight="1">
      <c r="A53" s="61" t="s">
        <v>18</v>
      </c>
      <c r="B53" s="62"/>
      <c r="C53" s="62"/>
      <c r="D53" s="62"/>
      <c r="E53" s="62"/>
      <c r="F53" s="62"/>
      <c r="G53" s="62"/>
      <c r="H53" s="62"/>
      <c r="I53" s="62"/>
      <c r="J53" s="62"/>
    </row>
    <row r="54" spans="1:10" s="4" customFormat="1" ht="19.5" customHeight="1">
      <c r="A54" s="52">
        <v>2010</v>
      </c>
      <c r="B54" s="18">
        <v>24900</v>
      </c>
      <c r="C54" s="50"/>
      <c r="D54" s="18">
        <v>3507</v>
      </c>
      <c r="E54" s="18">
        <v>6911</v>
      </c>
      <c r="F54" s="18">
        <v>35318</v>
      </c>
      <c r="H54" s="18">
        <v>25301</v>
      </c>
      <c r="I54" s="46"/>
      <c r="J54" s="18">
        <v>60619</v>
      </c>
    </row>
    <row r="55" spans="1:10" s="4" customFormat="1" ht="12" customHeight="1">
      <c r="A55" s="52">
        <v>2011</v>
      </c>
      <c r="B55" s="18">
        <v>25134</v>
      </c>
      <c r="C55" s="50"/>
      <c r="D55" s="18">
        <v>3018</v>
      </c>
      <c r="E55" s="18">
        <v>6354</v>
      </c>
      <c r="F55" s="47">
        <v>34506</v>
      </c>
      <c r="G55" s="48"/>
      <c r="H55" s="47">
        <v>25766</v>
      </c>
      <c r="I55" s="46"/>
      <c r="J55" s="49">
        <v>60272</v>
      </c>
    </row>
    <row r="56" spans="1:10" s="4" customFormat="1" ht="12" customHeight="1">
      <c r="A56" s="52">
        <v>2012</v>
      </c>
      <c r="B56" s="18">
        <v>25165</v>
      </c>
      <c r="C56" s="50"/>
      <c r="D56" s="18">
        <v>3151</v>
      </c>
      <c r="E56" s="18">
        <v>8091</v>
      </c>
      <c r="F56" s="47">
        <v>36407</v>
      </c>
      <c r="G56" s="48"/>
      <c r="H56" s="47">
        <v>25448</v>
      </c>
      <c r="I56" s="46"/>
      <c r="J56" s="49">
        <v>61855</v>
      </c>
    </row>
    <row r="57" spans="1:10" s="4" customFormat="1" ht="12" customHeight="1">
      <c r="A57" s="52">
        <v>2013</v>
      </c>
      <c r="B57" s="18">
        <v>30269</v>
      </c>
      <c r="C57" s="50"/>
      <c r="D57" s="18">
        <v>3674</v>
      </c>
      <c r="E57" s="18">
        <v>7008</v>
      </c>
      <c r="F57" s="47">
        <v>40951</v>
      </c>
      <c r="G57" s="48"/>
      <c r="H57" s="47">
        <v>31014</v>
      </c>
      <c r="I57" s="46"/>
      <c r="J57" s="49">
        <v>71965</v>
      </c>
    </row>
    <row r="58" spans="1:10" s="4" customFormat="1" ht="12" customHeight="1">
      <c r="A58" s="52">
        <v>2014</v>
      </c>
      <c r="B58" s="18">
        <v>27582</v>
      </c>
      <c r="C58" s="50"/>
      <c r="D58" s="18">
        <v>4054</v>
      </c>
      <c r="E58" s="18">
        <v>7284</v>
      </c>
      <c r="F58" s="47">
        <v>38919</v>
      </c>
      <c r="G58" s="48"/>
      <c r="H58" s="47">
        <v>41487</v>
      </c>
      <c r="I58" s="46"/>
      <c r="J58" s="49">
        <v>80406</v>
      </c>
    </row>
    <row r="59" spans="1:10" s="4" customFormat="1" ht="19.5" customHeight="1">
      <c r="A59" s="43">
        <v>2015</v>
      </c>
      <c r="B59" s="46">
        <v>92362.82</v>
      </c>
      <c r="C59" s="46"/>
      <c r="D59" s="46">
        <v>12559.515</v>
      </c>
      <c r="E59" s="46">
        <v>21370.28</v>
      </c>
      <c r="F59" s="46">
        <v>126292.615</v>
      </c>
      <c r="G59" s="46"/>
      <c r="H59" s="46">
        <v>159022</v>
      </c>
      <c r="I59" s="46"/>
      <c r="J59" s="46">
        <v>285314.615</v>
      </c>
    </row>
    <row r="60" spans="1:10" s="4" customFormat="1" ht="12" customHeight="1">
      <c r="A60" s="43">
        <v>2016</v>
      </c>
      <c r="B60" s="46">
        <v>107719</v>
      </c>
      <c r="C60" s="46"/>
      <c r="D60" s="46">
        <v>12722.5</v>
      </c>
      <c r="E60" s="46">
        <v>23172</v>
      </c>
      <c r="F60" s="46">
        <v>143613.5</v>
      </c>
      <c r="G60" s="46"/>
      <c r="H60" s="46">
        <v>197624</v>
      </c>
      <c r="I60" s="46"/>
      <c r="J60" s="46">
        <v>341237.5</v>
      </c>
    </row>
    <row r="61" spans="1:10" s="4" customFormat="1" ht="12" customHeight="1">
      <c r="A61" s="43">
        <v>2017</v>
      </c>
      <c r="B61" s="46">
        <v>108671</v>
      </c>
      <c r="C61" s="46"/>
      <c r="D61" s="46">
        <v>13866</v>
      </c>
      <c r="E61" s="46">
        <v>26020</v>
      </c>
      <c r="F61" s="46">
        <v>148557</v>
      </c>
      <c r="G61" s="46"/>
      <c r="H61" s="46">
        <v>235736</v>
      </c>
      <c r="I61" s="46"/>
      <c r="J61" s="46">
        <v>384293</v>
      </c>
    </row>
    <row r="62" spans="1:10" s="4" customFormat="1" ht="12" customHeight="1">
      <c r="A62" s="43">
        <v>2018</v>
      </c>
      <c r="B62" s="46">
        <v>122001.818</v>
      </c>
      <c r="C62" s="46"/>
      <c r="D62" s="46">
        <v>11883.412</v>
      </c>
      <c r="E62" s="46">
        <v>21262.675</v>
      </c>
      <c r="F62" s="46">
        <v>155147.905</v>
      </c>
      <c r="G62" s="46"/>
      <c r="H62" s="46">
        <v>235476.866</v>
      </c>
      <c r="I62" s="46"/>
      <c r="J62" s="46">
        <v>390624.771</v>
      </c>
    </row>
    <row r="63" spans="1:10" s="4" customFormat="1" ht="12" customHeight="1">
      <c r="A63" s="43">
        <v>2019</v>
      </c>
      <c r="B63" s="46">
        <v>131585.89745</v>
      </c>
      <c r="C63" s="46"/>
      <c r="D63" s="46">
        <v>17532.871</v>
      </c>
      <c r="E63" s="46">
        <v>30421.635</v>
      </c>
      <c r="F63" s="46">
        <v>179540.40345</v>
      </c>
      <c r="G63" s="46"/>
      <c r="H63" s="46">
        <v>213004.6</v>
      </c>
      <c r="I63" s="46"/>
      <c r="J63" s="46">
        <v>392545.00345</v>
      </c>
    </row>
    <row r="64" spans="1:10" s="4" customFormat="1" ht="19.5" customHeight="1">
      <c r="A64" s="52">
        <v>2020</v>
      </c>
      <c r="B64" s="47">
        <v>141132.82505</v>
      </c>
      <c r="C64" s="5"/>
      <c r="D64" s="47">
        <v>19636.88</v>
      </c>
      <c r="E64" s="47">
        <v>34291.628</v>
      </c>
      <c r="F64" s="47">
        <v>195061.33305</v>
      </c>
      <c r="G64" s="48"/>
      <c r="H64" s="47">
        <v>223318.722</v>
      </c>
      <c r="I64" s="46"/>
      <c r="J64" s="47">
        <v>418380.05505</v>
      </c>
    </row>
    <row r="65" spans="1:10" s="4" customFormat="1" ht="12" customHeight="1">
      <c r="A65" s="52">
        <v>2021</v>
      </c>
      <c r="B65" s="47">
        <v>147529</v>
      </c>
      <c r="C65" s="5"/>
      <c r="D65" s="47">
        <v>20448.81</v>
      </c>
      <c r="E65" s="47">
        <v>34626</v>
      </c>
      <c r="F65" s="47">
        <v>202603.81</v>
      </c>
      <c r="G65" s="48"/>
      <c r="H65" s="47">
        <v>139435.40228</v>
      </c>
      <c r="I65" s="46"/>
      <c r="J65" s="47">
        <v>342039.21228</v>
      </c>
    </row>
    <row r="66" spans="1:10" s="4" customFormat="1" ht="12" customHeight="1">
      <c r="A66" s="52">
        <v>2022</v>
      </c>
      <c r="B66" s="47">
        <v>159229.05</v>
      </c>
      <c r="C66" s="5"/>
      <c r="D66" s="47">
        <v>20537.961</v>
      </c>
      <c r="E66" s="47">
        <v>37530.85</v>
      </c>
      <c r="F66" s="47">
        <v>217297.861</v>
      </c>
      <c r="G66" s="48"/>
      <c r="H66" s="47">
        <v>183674.68</v>
      </c>
      <c r="I66" s="46"/>
      <c r="J66" s="47">
        <v>400972.541</v>
      </c>
    </row>
    <row r="67" spans="1:10" s="4" customFormat="1" ht="12" customHeight="1">
      <c r="A67" s="52"/>
      <c r="B67" s="62"/>
      <c r="C67" s="62"/>
      <c r="D67" s="62"/>
      <c r="E67" s="62"/>
      <c r="F67" s="62"/>
      <c r="G67" s="62"/>
      <c r="H67" s="62"/>
      <c r="I67" s="62"/>
      <c r="J67" s="62"/>
    </row>
    <row r="68" spans="1:10" s="4" customFormat="1" ht="19.5" customHeight="1">
      <c r="A68" s="61" t="s">
        <v>19</v>
      </c>
      <c r="B68" s="62"/>
      <c r="C68" s="62"/>
      <c r="D68" s="62"/>
      <c r="E68" s="62"/>
      <c r="F68" s="62"/>
      <c r="G68" s="62"/>
      <c r="H68" s="62"/>
      <c r="I68" s="62"/>
      <c r="J68" s="62"/>
    </row>
    <row r="69" spans="1:10" s="4" customFormat="1" ht="19.5" customHeight="1">
      <c r="A69" s="52">
        <v>2010</v>
      </c>
      <c r="B69" s="18">
        <v>2394502</v>
      </c>
      <c r="C69" s="50"/>
      <c r="D69" s="18">
        <v>315872</v>
      </c>
      <c r="E69" s="18">
        <v>589245</v>
      </c>
      <c r="F69" s="18">
        <v>3299619</v>
      </c>
      <c r="H69" s="18">
        <v>1984022</v>
      </c>
      <c r="I69" s="46"/>
      <c r="J69" s="18">
        <v>5283641</v>
      </c>
    </row>
    <row r="70" spans="1:10" s="4" customFormat="1" ht="12" customHeight="1">
      <c r="A70" s="52">
        <v>2011</v>
      </c>
      <c r="B70" s="18">
        <v>2162713</v>
      </c>
      <c r="C70" s="50"/>
      <c r="D70" s="18">
        <v>301491</v>
      </c>
      <c r="E70" s="18">
        <v>558843</v>
      </c>
      <c r="F70" s="47">
        <v>3023047</v>
      </c>
      <c r="G70" s="48"/>
      <c r="H70" s="47">
        <v>1672177</v>
      </c>
      <c r="I70" s="46"/>
      <c r="J70" s="49">
        <v>4695224</v>
      </c>
    </row>
    <row r="71" spans="1:10" s="4" customFormat="1" ht="12" customHeight="1">
      <c r="A71" s="52">
        <v>2012</v>
      </c>
      <c r="B71" s="18">
        <v>2429094</v>
      </c>
      <c r="C71" s="50"/>
      <c r="D71" s="18">
        <v>319913</v>
      </c>
      <c r="E71" s="18">
        <v>607479</v>
      </c>
      <c r="F71" s="47">
        <v>3356485</v>
      </c>
      <c r="G71" s="48"/>
      <c r="H71" s="47">
        <v>1744762</v>
      </c>
      <c r="I71" s="46"/>
      <c r="J71" s="49">
        <v>5101247</v>
      </c>
    </row>
    <row r="72" spans="1:10" s="4" customFormat="1" ht="12" customHeight="1">
      <c r="A72" s="52">
        <v>2013</v>
      </c>
      <c r="B72" s="18">
        <v>2324260</v>
      </c>
      <c r="C72" s="50"/>
      <c r="D72" s="18">
        <v>331052</v>
      </c>
      <c r="E72" s="18">
        <v>598292</v>
      </c>
      <c r="F72" s="47">
        <v>3253604</v>
      </c>
      <c r="G72" s="48"/>
      <c r="H72" s="47">
        <v>1848902</v>
      </c>
      <c r="I72" s="46"/>
      <c r="J72" s="49">
        <v>5102506</v>
      </c>
    </row>
    <row r="73" spans="1:10" s="4" customFormat="1" ht="12" customHeight="1">
      <c r="A73" s="52">
        <v>2014</v>
      </c>
      <c r="B73" s="18">
        <v>2473531.1964</v>
      </c>
      <c r="C73" s="50"/>
      <c r="D73" s="18">
        <v>329040.62739</v>
      </c>
      <c r="E73" s="18">
        <v>591305.51049</v>
      </c>
      <c r="F73" s="47">
        <v>3393877.3343</v>
      </c>
      <c r="G73" s="48"/>
      <c r="H73" s="47">
        <v>1785068.0967</v>
      </c>
      <c r="I73" s="46"/>
      <c r="J73" s="49">
        <v>5178945.431</v>
      </c>
    </row>
    <row r="74" spans="1:10" s="4" customFormat="1" ht="19.5" customHeight="1">
      <c r="A74" s="43">
        <v>2015</v>
      </c>
      <c r="B74" s="46">
        <v>2503675.2997</v>
      </c>
      <c r="C74" s="46"/>
      <c r="D74" s="46">
        <v>346914.49503</v>
      </c>
      <c r="E74" s="46">
        <v>631076.22719</v>
      </c>
      <c r="F74" s="46">
        <v>3481666.0219</v>
      </c>
      <c r="G74" s="46"/>
      <c r="H74" s="46">
        <v>2136333.978</v>
      </c>
      <c r="I74" s="46"/>
      <c r="J74" s="46">
        <v>5617999.9999</v>
      </c>
    </row>
    <row r="75" spans="1:10" s="4" customFormat="1" ht="12" customHeight="1">
      <c r="A75" s="43">
        <v>2016</v>
      </c>
      <c r="B75" s="46">
        <v>2582527.3372</v>
      </c>
      <c r="C75" s="46"/>
      <c r="D75" s="46">
        <v>360970.77578</v>
      </c>
      <c r="E75" s="46">
        <v>653080.40205</v>
      </c>
      <c r="F75" s="46">
        <v>3596578.5151</v>
      </c>
      <c r="G75" s="46"/>
      <c r="H75" s="46">
        <v>2019316.639</v>
      </c>
      <c r="I75" s="46"/>
      <c r="J75" s="46">
        <v>5615895.154</v>
      </c>
    </row>
    <row r="76" spans="1:10" s="4" customFormat="1" ht="12" customHeight="1">
      <c r="A76" s="43">
        <v>2017</v>
      </c>
      <c r="B76" s="46">
        <v>2596311.9827</v>
      </c>
      <c r="C76" s="46"/>
      <c r="D76" s="46">
        <v>374805.81919</v>
      </c>
      <c r="E76" s="46">
        <v>686149.47226</v>
      </c>
      <c r="F76" s="46">
        <v>3657267.2741</v>
      </c>
      <c r="G76" s="46"/>
      <c r="H76" s="46">
        <v>2107147.219</v>
      </c>
      <c r="I76" s="46"/>
      <c r="J76" s="46">
        <v>5764414.4331</v>
      </c>
    </row>
    <row r="77" spans="1:10" s="4" customFormat="1" ht="12" customHeight="1">
      <c r="A77" s="43">
        <v>2018</v>
      </c>
      <c r="B77" s="46">
        <v>2573013.6991</v>
      </c>
      <c r="C77" s="46"/>
      <c r="D77" s="46">
        <v>371265.82005</v>
      </c>
      <c r="E77" s="46">
        <v>674338.20991</v>
      </c>
      <c r="F77" s="46">
        <v>3618617.7291</v>
      </c>
      <c r="G77" s="46"/>
      <c r="H77" s="46">
        <v>2144938.7411</v>
      </c>
      <c r="I77" s="46"/>
      <c r="J77" s="46">
        <v>5763555.8804</v>
      </c>
    </row>
    <row r="78" spans="1:10" s="4" customFormat="1" ht="12" customHeight="1">
      <c r="A78" s="43">
        <v>2019</v>
      </c>
      <c r="B78" s="46">
        <v>2568033.4673</v>
      </c>
      <c r="C78" s="46"/>
      <c r="D78" s="46">
        <v>414974.82294</v>
      </c>
      <c r="E78" s="46">
        <v>737840.29479</v>
      </c>
      <c r="F78" s="46">
        <v>3720848.5851</v>
      </c>
      <c r="G78" s="46"/>
      <c r="H78" s="46">
        <v>2137176.7268</v>
      </c>
      <c r="I78" s="46"/>
      <c r="J78" s="46">
        <v>5858025.3119</v>
      </c>
    </row>
    <row r="79" spans="1:10" s="4" customFormat="1" ht="19.5" customHeight="1">
      <c r="A79" s="52">
        <v>2020</v>
      </c>
      <c r="B79" s="47">
        <v>2704286.6569</v>
      </c>
      <c r="C79" s="5"/>
      <c r="D79" s="47">
        <v>417930.85493</v>
      </c>
      <c r="E79" s="47">
        <v>747986.90793</v>
      </c>
      <c r="F79" s="47">
        <v>3870204.4198</v>
      </c>
      <c r="G79" s="48"/>
      <c r="H79" s="47">
        <v>2072975.5892</v>
      </c>
      <c r="I79" s="46"/>
      <c r="J79" s="47">
        <v>5943180.0089</v>
      </c>
    </row>
    <row r="80" spans="1:10" s="4" customFormat="1" ht="12" customHeight="1">
      <c r="A80" s="52">
        <v>2021</v>
      </c>
      <c r="B80" s="47">
        <v>2662805.5057</v>
      </c>
      <c r="C80" s="5"/>
      <c r="D80" s="47">
        <v>423084.09096</v>
      </c>
      <c r="E80" s="47">
        <v>749470.1911</v>
      </c>
      <c r="F80" s="47">
        <v>3835359.7878</v>
      </c>
      <c r="G80" s="48"/>
      <c r="H80" s="47">
        <v>2084713.8061</v>
      </c>
      <c r="I80" s="46"/>
      <c r="J80" s="47">
        <v>5920073.5939</v>
      </c>
    </row>
    <row r="81" spans="1:10" s="4" customFormat="1" ht="12" customHeight="1">
      <c r="A81" s="52">
        <v>2022</v>
      </c>
      <c r="B81" s="47">
        <v>2759734.1885</v>
      </c>
      <c r="C81" s="5"/>
      <c r="D81" s="47">
        <v>454076.63091</v>
      </c>
      <c r="E81" s="47">
        <v>826563.60746</v>
      </c>
      <c r="F81" s="47">
        <v>4040374.4269</v>
      </c>
      <c r="G81" s="48"/>
      <c r="H81" s="47">
        <v>2486329.6913</v>
      </c>
      <c r="I81" s="46"/>
      <c r="J81" s="47">
        <v>6526704.1181</v>
      </c>
    </row>
    <row r="82" spans="1:10" s="4" customFormat="1" ht="12.75" customHeight="1">
      <c r="A82" s="52"/>
      <c r="B82" s="35"/>
      <c r="C82" s="36"/>
      <c r="D82" s="35"/>
      <c r="E82" s="35"/>
      <c r="F82" s="47"/>
      <c r="G82" s="34"/>
      <c r="H82" s="35"/>
      <c r="I82" s="35"/>
      <c r="J82" s="34"/>
    </row>
    <row r="83" spans="1:10" s="7" customFormat="1" ht="15.75" customHeight="1">
      <c r="A83" s="53" t="s">
        <v>20</v>
      </c>
      <c r="B83" s="2"/>
      <c r="C83" s="9"/>
      <c r="D83" s="8"/>
      <c r="E83" s="8"/>
      <c r="F83" s="8"/>
      <c r="G83" s="8"/>
      <c r="H83" s="8"/>
      <c r="I83" s="8"/>
      <c r="J83" s="55" t="s">
        <v>25</v>
      </c>
    </row>
    <row r="84" spans="1:10" s="11" customFormat="1" ht="3.75" customHeight="1">
      <c r="A84" s="54"/>
      <c r="B84" s="23"/>
      <c r="C84" s="23"/>
      <c r="D84" s="24"/>
      <c r="E84" s="24"/>
      <c r="F84" s="24"/>
      <c r="G84" s="24"/>
      <c r="H84" s="24"/>
      <c r="I84" s="24"/>
      <c r="J84" s="24"/>
    </row>
    <row r="85" ht="3.75" customHeight="1"/>
  </sheetData>
  <sheetProtection/>
  <mergeCells count="4">
    <mergeCell ref="H8:H14"/>
    <mergeCell ref="I8:I14"/>
    <mergeCell ref="J8:J14"/>
    <mergeCell ref="B11:B14"/>
  </mergeCells>
  <printOptions/>
  <pageMargins left="0.5905511811023623" right="0.5905511811023623" top="0.984251968503937" bottom="0.5905511811023623" header="0.5118110236220472" footer="0.3149606299212598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showGridLines="0" zoomScalePageLayoutView="0" workbookViewId="0" topLeftCell="A1">
      <selection activeCell="M32" sqref="M32"/>
    </sheetView>
  </sheetViews>
  <sheetFormatPr defaultColWidth="16" defaultRowHeight="9.75" customHeight="1"/>
  <cols>
    <col min="1" max="1" width="7.59765625" style="3" customWidth="1"/>
    <col min="2" max="2" width="19.796875" style="3" customWidth="1"/>
    <col min="3" max="3" width="11" style="3" customWidth="1"/>
    <col min="4" max="4" width="3.796875" style="3" customWidth="1"/>
    <col min="5" max="6" width="13.796875" style="3" customWidth="1"/>
    <col min="7" max="7" width="13" style="3" customWidth="1"/>
    <col min="8" max="8" width="10.796875" style="3" customWidth="1"/>
    <col min="9" max="9" width="11" style="3" customWidth="1"/>
    <col min="10" max="10" width="10.796875" style="3" customWidth="1"/>
    <col min="11" max="11" width="9.19921875" style="3" customWidth="1"/>
    <col min="12" max="12" width="12" style="3" customWidth="1"/>
    <col min="13" max="15" width="16" style="3" customWidth="1"/>
    <col min="16" max="16" width="6.59765625" style="3" bestFit="1" customWidth="1"/>
    <col min="17" max="17" width="5.796875" style="3" bestFit="1" customWidth="1"/>
    <col min="18" max="16384" width="16" style="3" customWidth="1"/>
  </cols>
  <sheetData>
    <row r="1" spans="1:2" ht="34.5" customHeight="1">
      <c r="A1" s="42" t="s">
        <v>8</v>
      </c>
      <c r="B1" s="33"/>
    </row>
    <row r="2" spans="1:12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13" customFormat="1" ht="39.75" customHeight="1">
      <c r="A3" s="25" t="s">
        <v>16</v>
      </c>
      <c r="E3" s="12"/>
      <c r="F3" s="12"/>
      <c r="G3" s="12"/>
      <c r="H3" s="12"/>
      <c r="I3" s="10"/>
      <c r="J3" s="10"/>
      <c r="K3" s="10"/>
      <c r="L3" s="10"/>
    </row>
    <row r="4" spans="1:12" s="13" customFormat="1" ht="15" customHeight="1">
      <c r="A4" s="25" t="s">
        <v>9</v>
      </c>
      <c r="E4" s="12"/>
      <c r="F4" s="12"/>
      <c r="G4" s="12"/>
      <c r="H4" s="12"/>
      <c r="I4" s="10"/>
      <c r="J4" s="10"/>
      <c r="K4" s="10"/>
      <c r="L4" s="45" t="s">
        <v>14</v>
      </c>
    </row>
    <row r="5" spans="1:12" s="16" customFormat="1" ht="15.75" customHeight="1">
      <c r="A5" s="14" t="s">
        <v>11</v>
      </c>
      <c r="B5" s="14"/>
      <c r="C5" s="14"/>
      <c r="D5" s="14"/>
      <c r="E5" s="15"/>
      <c r="F5" s="15"/>
      <c r="G5" s="15"/>
      <c r="H5" s="15"/>
      <c r="I5" s="15"/>
      <c r="J5" s="15"/>
      <c r="K5" s="15"/>
      <c r="L5" s="26" t="s">
        <v>1</v>
      </c>
    </row>
    <row r="6" spans="1:12" s="13" customFormat="1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13" customFormat="1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8" s="13" customFormat="1" ht="12.75" customHeight="1">
      <c r="A8" s="10"/>
      <c r="B8" s="10"/>
      <c r="C8" s="10"/>
      <c r="E8" s="17"/>
      <c r="F8" s="17"/>
      <c r="G8" s="17" t="s">
        <v>6</v>
      </c>
      <c r="H8" s="17"/>
      <c r="I8" s="63" t="s">
        <v>7</v>
      </c>
      <c r="J8" s="64"/>
      <c r="K8" s="64" t="s">
        <v>0</v>
      </c>
      <c r="L8" s="64" t="s">
        <v>23</v>
      </c>
      <c r="R8" s="63" t="s">
        <v>10</v>
      </c>
    </row>
    <row r="9" spans="1:18" s="13" customFormat="1" ht="3.75" customHeight="1">
      <c r="A9" s="10"/>
      <c r="B9" s="10"/>
      <c r="C9" s="24"/>
      <c r="D9" s="31"/>
      <c r="E9" s="20"/>
      <c r="F9" s="21"/>
      <c r="G9" s="20"/>
      <c r="H9" s="17"/>
      <c r="I9" s="63"/>
      <c r="J9" s="65"/>
      <c r="K9" s="63"/>
      <c r="L9" s="65"/>
      <c r="R9" s="63"/>
    </row>
    <row r="10" spans="1:18" s="13" customFormat="1" ht="3.75" customHeight="1">
      <c r="A10" s="10"/>
      <c r="B10" s="10"/>
      <c r="C10" s="10"/>
      <c r="E10" s="17"/>
      <c r="F10" s="17"/>
      <c r="G10" s="17"/>
      <c r="H10" s="17"/>
      <c r="I10" s="63"/>
      <c r="J10" s="65"/>
      <c r="K10" s="63"/>
      <c r="L10" s="65"/>
      <c r="R10" s="63"/>
    </row>
    <row r="11" spans="1:18" s="17" customFormat="1" ht="12.75" customHeight="1">
      <c r="A11" s="18"/>
      <c r="B11" s="18"/>
      <c r="C11" s="18"/>
      <c r="F11" s="17" t="s">
        <v>5</v>
      </c>
      <c r="I11" s="63"/>
      <c r="J11" s="65"/>
      <c r="K11" s="63"/>
      <c r="L11" s="65"/>
      <c r="R11" s="63"/>
    </row>
    <row r="12" spans="1:18" s="13" customFormat="1" ht="3.75" customHeight="1">
      <c r="A12" s="10"/>
      <c r="B12" s="10"/>
      <c r="C12" s="10"/>
      <c r="D12" s="28"/>
      <c r="E12" s="20"/>
      <c r="F12" s="21"/>
      <c r="G12" s="17"/>
      <c r="H12" s="17"/>
      <c r="I12" s="63"/>
      <c r="J12" s="65"/>
      <c r="K12" s="63"/>
      <c r="L12" s="65"/>
      <c r="R12" s="63"/>
    </row>
    <row r="13" spans="1:18" s="13" customFormat="1" ht="3.75" customHeight="1">
      <c r="A13" s="10"/>
      <c r="B13" s="10"/>
      <c r="D13" s="28"/>
      <c r="E13" s="30"/>
      <c r="F13" s="30"/>
      <c r="G13" s="17"/>
      <c r="H13" s="17"/>
      <c r="I13" s="63"/>
      <c r="J13" s="65"/>
      <c r="K13" s="63"/>
      <c r="L13" s="65"/>
      <c r="R13" s="63"/>
    </row>
    <row r="14" spans="1:18" s="17" customFormat="1" ht="12.75" customHeight="1">
      <c r="A14" s="18"/>
      <c r="B14" s="18"/>
      <c r="C14" s="29" t="s">
        <v>2</v>
      </c>
      <c r="D14" s="28"/>
      <c r="E14" s="27" t="s">
        <v>3</v>
      </c>
      <c r="F14" s="27" t="s">
        <v>4</v>
      </c>
      <c r="G14" s="17" t="s">
        <v>0</v>
      </c>
      <c r="I14" s="63"/>
      <c r="J14" s="65"/>
      <c r="K14" s="63"/>
      <c r="L14" s="65"/>
      <c r="R14" s="63"/>
    </row>
    <row r="15" spans="1:18" s="17" customFormat="1" ht="3.75" customHeight="1">
      <c r="A15" s="22"/>
      <c r="B15" s="22"/>
      <c r="C15" s="22"/>
      <c r="D15" s="32"/>
      <c r="E15" s="20"/>
      <c r="F15" s="20"/>
      <c r="G15" s="20"/>
      <c r="H15" s="20"/>
      <c r="I15" s="20"/>
      <c r="J15" s="20"/>
      <c r="K15" s="20"/>
      <c r="L15" s="20"/>
      <c r="R15" s="20"/>
    </row>
    <row r="16" spans="1:3" s="17" customFormat="1" ht="3.75" customHeight="1">
      <c r="A16" s="18"/>
      <c r="B16" s="18"/>
      <c r="C16" s="18"/>
    </row>
    <row r="17" spans="1:18" s="4" customFormat="1" ht="19.5" customHeight="1">
      <c r="A17" s="51" t="s">
        <v>15</v>
      </c>
      <c r="B17" s="5"/>
      <c r="C17" s="5"/>
      <c r="D17" s="1"/>
      <c r="E17" s="6"/>
      <c r="F17" s="6"/>
      <c r="G17" s="6"/>
      <c r="H17" s="6"/>
      <c r="I17" s="6"/>
      <c r="J17" s="6"/>
      <c r="K17" s="6"/>
      <c r="L17" s="6"/>
      <c r="R17" s="6"/>
    </row>
    <row r="18" spans="1:18" s="4" customFormat="1" ht="19.5" customHeight="1">
      <c r="A18" s="43">
        <v>2007</v>
      </c>
      <c r="B18" s="7"/>
      <c r="C18" s="46">
        <v>1980980.2918</v>
      </c>
      <c r="D18" s="46"/>
      <c r="E18" s="46">
        <v>290596.359</v>
      </c>
      <c r="F18" s="46">
        <v>527218.354</v>
      </c>
      <c r="G18" s="46">
        <v>2798795.0048</v>
      </c>
      <c r="H18" s="46"/>
      <c r="I18" s="46">
        <v>1737023.5329999998</v>
      </c>
      <c r="J18" s="46"/>
      <c r="K18" s="46">
        <v>4535818.5378</v>
      </c>
      <c r="L18" s="59">
        <f>ROUND(100*N18/K18,1)</f>
        <v>56.8</v>
      </c>
      <c r="N18" s="4">
        <v>2575989.6040000003</v>
      </c>
      <c r="R18" s="46">
        <v>4847558.8938</v>
      </c>
    </row>
    <row r="19" spans="1:18" s="4" customFormat="1" ht="12" customHeight="1">
      <c r="A19" s="43">
        <v>2008</v>
      </c>
      <c r="B19" s="5"/>
      <c r="C19" s="46">
        <v>2087563.23456</v>
      </c>
      <c r="D19" s="46"/>
      <c r="E19" s="46">
        <v>293075.61605</v>
      </c>
      <c r="F19" s="46">
        <v>542632.24726</v>
      </c>
      <c r="G19" s="46">
        <v>2923271.0978699997</v>
      </c>
      <c r="H19" s="46"/>
      <c r="I19" s="46">
        <v>1528050.95771</v>
      </c>
      <c r="J19" s="46"/>
      <c r="K19" s="46">
        <v>4451322.055579999</v>
      </c>
      <c r="L19" s="59">
        <f aca="true" t="shared" si="0" ref="L19:L24">ROUND(100*N19/K19,1)</f>
        <v>60.4</v>
      </c>
      <c r="N19" s="4">
        <v>2689517.934</v>
      </c>
      <c r="R19" s="46">
        <v>4770697.49003</v>
      </c>
    </row>
    <row r="20" spans="1:18" s="4" customFormat="1" ht="12" customHeight="1">
      <c r="A20" s="52">
        <v>2009</v>
      </c>
      <c r="B20" s="5"/>
      <c r="C20" s="47">
        <v>2206352</v>
      </c>
      <c r="D20" s="5"/>
      <c r="E20" s="47">
        <v>299377</v>
      </c>
      <c r="F20" s="47">
        <v>561510</v>
      </c>
      <c r="G20" s="47">
        <v>3067239</v>
      </c>
      <c r="H20" s="48"/>
      <c r="I20" s="47">
        <v>1847510</v>
      </c>
      <c r="J20" s="46"/>
      <c r="K20" s="49">
        <v>4914749</v>
      </c>
      <c r="L20" s="59">
        <f t="shared" si="0"/>
        <v>61.4</v>
      </c>
      <c r="N20" s="4">
        <v>3018035</v>
      </c>
      <c r="R20" s="47">
        <v>5352563</v>
      </c>
    </row>
    <row r="21" spans="1:18" s="4" customFormat="1" ht="12" customHeight="1">
      <c r="A21" s="52">
        <v>2010</v>
      </c>
      <c r="B21" s="5"/>
      <c r="C21" s="47">
        <v>2259099</v>
      </c>
      <c r="D21" s="5"/>
      <c r="E21" s="47">
        <v>297273</v>
      </c>
      <c r="F21" s="47">
        <v>557816</v>
      </c>
      <c r="G21" s="47">
        <v>3114188</v>
      </c>
      <c r="H21" s="48"/>
      <c r="I21" s="47">
        <v>1925184</v>
      </c>
      <c r="J21" s="46"/>
      <c r="K21" s="49">
        <v>5039372</v>
      </c>
      <c r="L21" s="59">
        <f t="shared" si="0"/>
        <v>61.4</v>
      </c>
      <c r="N21" s="4">
        <v>3095891</v>
      </c>
      <c r="R21" s="47">
        <v>5547148</v>
      </c>
    </row>
    <row r="22" spans="1:18" s="4" customFormat="1" ht="12" customHeight="1">
      <c r="A22" s="52">
        <v>2011</v>
      </c>
      <c r="B22" s="5"/>
      <c r="C22" s="47">
        <v>2028446</v>
      </c>
      <c r="D22" s="5"/>
      <c r="E22" s="47">
        <v>280619</v>
      </c>
      <c r="F22" s="47">
        <v>523476</v>
      </c>
      <c r="G22" s="47">
        <v>2832541</v>
      </c>
      <c r="H22" s="48"/>
      <c r="I22" s="47">
        <v>1612824</v>
      </c>
      <c r="J22" s="46"/>
      <c r="K22" s="49">
        <v>4445365</v>
      </c>
      <c r="L22" s="59">
        <f t="shared" si="0"/>
        <v>62.4</v>
      </c>
      <c r="N22" s="4">
        <v>2775825</v>
      </c>
      <c r="R22" s="47">
        <v>4748267</v>
      </c>
    </row>
    <row r="23" spans="1:18" s="4" customFormat="1" ht="12" customHeight="1">
      <c r="A23" s="52">
        <v>2012</v>
      </c>
      <c r="B23" s="5"/>
      <c r="C23" s="47">
        <v>2284741.741878841</v>
      </c>
      <c r="D23" s="5"/>
      <c r="E23" s="47">
        <v>296974.52414398594</v>
      </c>
      <c r="F23" s="47">
        <v>576362.5280070237</v>
      </c>
      <c r="G23" s="47">
        <v>3158078.7940298505</v>
      </c>
      <c r="H23" s="48"/>
      <c r="I23" s="47">
        <v>1673549.4</v>
      </c>
      <c r="J23" s="46"/>
      <c r="K23" s="49">
        <v>4831628.194029851</v>
      </c>
      <c r="L23" s="59">
        <f t="shared" si="0"/>
        <v>56</v>
      </c>
      <c r="N23" s="4">
        <v>2704967.2849868303</v>
      </c>
      <c r="R23" s="47">
        <v>5174910.194029851</v>
      </c>
    </row>
    <row r="24" spans="1:18" s="4" customFormat="1" ht="12" customHeight="1">
      <c r="A24" s="52">
        <v>2013</v>
      </c>
      <c r="B24" s="5"/>
      <c r="C24" s="47">
        <v>2176545.319015191</v>
      </c>
      <c r="D24" s="5"/>
      <c r="E24" s="47">
        <v>308982.8943740178</v>
      </c>
      <c r="F24" s="47">
        <v>561616.657743321</v>
      </c>
      <c r="G24" s="47">
        <v>3047144.87113253</v>
      </c>
      <c r="H24" s="48"/>
      <c r="I24" s="47">
        <v>1803471</v>
      </c>
      <c r="J24" s="46"/>
      <c r="K24" s="47">
        <v>4850615.87113253</v>
      </c>
      <c r="L24" s="59">
        <f t="shared" si="0"/>
        <v>53.7</v>
      </c>
      <c r="N24" s="4">
        <v>2604411.6378578166</v>
      </c>
      <c r="R24" s="47">
        <v>5.8758965173809115</v>
      </c>
    </row>
    <row r="25" spans="1:18" s="4" customFormat="1" ht="12" customHeight="1">
      <c r="A25" s="52"/>
      <c r="B25" s="5"/>
      <c r="C25" s="47"/>
      <c r="D25" s="5"/>
      <c r="E25" s="47"/>
      <c r="F25" s="47"/>
      <c r="G25" s="47"/>
      <c r="H25" s="48"/>
      <c r="I25" s="47"/>
      <c r="J25" s="49"/>
      <c r="K25" s="49"/>
      <c r="L25" s="49"/>
      <c r="R25" s="47"/>
    </row>
    <row r="26" spans="1:18" s="4" customFormat="1" ht="19.5" customHeight="1">
      <c r="A26" s="51" t="s">
        <v>17</v>
      </c>
      <c r="B26" s="5"/>
      <c r="C26" s="5"/>
      <c r="D26" s="1"/>
      <c r="E26" s="6"/>
      <c r="F26" s="47"/>
      <c r="G26" s="47"/>
      <c r="H26" s="48"/>
      <c r="I26" s="47"/>
      <c r="J26" s="49"/>
      <c r="K26" s="49"/>
      <c r="L26" s="49"/>
      <c r="R26" s="47"/>
    </row>
    <row r="27" spans="1:18" s="4" customFormat="1" ht="19.5" customHeight="1">
      <c r="A27" s="52">
        <v>2007</v>
      </c>
      <c r="B27" s="5"/>
      <c r="C27" s="47">
        <v>106201</v>
      </c>
      <c r="D27" s="5"/>
      <c r="E27" s="47">
        <v>12014</v>
      </c>
      <c r="F27" s="47">
        <v>21570</v>
      </c>
      <c r="G27" s="47">
        <v>139785</v>
      </c>
      <c r="H27" s="48"/>
      <c r="I27" s="47">
        <v>64039</v>
      </c>
      <c r="J27" s="46"/>
      <c r="K27" s="49">
        <v>203824</v>
      </c>
      <c r="L27" s="59">
        <f aca="true" t="shared" si="1" ref="L27:L33">ROUND(100*N27/K27,1)</f>
        <v>61.5</v>
      </c>
      <c r="N27" s="4">
        <v>125300</v>
      </c>
      <c r="R27" s="47">
        <v>214655</v>
      </c>
    </row>
    <row r="28" spans="1:18" s="4" customFormat="1" ht="12" customHeight="1">
      <c r="A28" s="52">
        <v>2008</v>
      </c>
      <c r="B28" s="5"/>
      <c r="C28" s="47">
        <v>110077</v>
      </c>
      <c r="D28" s="5"/>
      <c r="E28" s="47">
        <v>15232</v>
      </c>
      <c r="F28" s="47">
        <v>24734</v>
      </c>
      <c r="G28" s="47">
        <v>150043</v>
      </c>
      <c r="H28" s="48"/>
      <c r="I28" s="47">
        <v>34531</v>
      </c>
      <c r="J28" s="46"/>
      <c r="K28" s="49">
        <v>184574</v>
      </c>
      <c r="L28" s="59">
        <f t="shared" si="1"/>
        <v>65.1</v>
      </c>
      <c r="N28" s="4">
        <v>120140</v>
      </c>
      <c r="R28" s="47">
        <v>190316</v>
      </c>
    </row>
    <row r="29" spans="1:18" s="4" customFormat="1" ht="12" customHeight="1">
      <c r="A29" s="52">
        <v>2009</v>
      </c>
      <c r="B29" s="5"/>
      <c r="C29" s="47">
        <v>109711</v>
      </c>
      <c r="D29" s="5"/>
      <c r="E29" s="47">
        <v>14889</v>
      </c>
      <c r="F29" s="47">
        <v>24778</v>
      </c>
      <c r="G29" s="47">
        <v>149378</v>
      </c>
      <c r="H29" s="48"/>
      <c r="I29" s="47">
        <v>35453</v>
      </c>
      <c r="J29" s="46"/>
      <c r="K29" s="49">
        <v>184831</v>
      </c>
      <c r="L29" s="59">
        <f t="shared" si="1"/>
        <v>64.6</v>
      </c>
      <c r="N29" s="4">
        <v>119405</v>
      </c>
      <c r="R29" s="47">
        <v>188165</v>
      </c>
    </row>
    <row r="30" spans="1:18" s="4" customFormat="1" ht="12.75" customHeight="1">
      <c r="A30" s="52">
        <v>2010</v>
      </c>
      <c r="B30" s="5"/>
      <c r="C30" s="18">
        <v>110503</v>
      </c>
      <c r="D30" s="50"/>
      <c r="E30" s="18">
        <v>15092</v>
      </c>
      <c r="F30" s="18">
        <v>24518</v>
      </c>
      <c r="G30" s="18">
        <v>150113</v>
      </c>
      <c r="I30" s="18">
        <v>33537</v>
      </c>
      <c r="J30" s="46"/>
      <c r="K30" s="18">
        <v>183650</v>
      </c>
      <c r="L30" s="59">
        <f t="shared" si="1"/>
        <v>52.4</v>
      </c>
      <c r="N30" s="4">
        <v>96191</v>
      </c>
      <c r="R30" s="18">
        <v>185617</v>
      </c>
    </row>
    <row r="31" spans="1:18" s="4" customFormat="1" ht="12.75" customHeight="1">
      <c r="A31" s="52">
        <v>2011</v>
      </c>
      <c r="B31" s="5"/>
      <c r="C31" s="18">
        <v>109133</v>
      </c>
      <c r="D31" s="50"/>
      <c r="E31" s="18">
        <v>17854</v>
      </c>
      <c r="F31" s="18">
        <v>29013</v>
      </c>
      <c r="G31" s="47">
        <v>156000</v>
      </c>
      <c r="H31" s="48"/>
      <c r="I31" s="47">
        <v>33587</v>
      </c>
      <c r="J31" s="46"/>
      <c r="K31" s="49">
        <v>189587</v>
      </c>
      <c r="L31" s="59">
        <f t="shared" si="1"/>
        <v>54</v>
      </c>
      <c r="N31" s="4">
        <v>102360</v>
      </c>
      <c r="R31" s="18">
        <v>192864</v>
      </c>
    </row>
    <row r="32" spans="1:18" s="4" customFormat="1" ht="12.75" customHeight="1">
      <c r="A32" s="52">
        <v>2012</v>
      </c>
      <c r="B32" s="5"/>
      <c r="C32" s="18">
        <v>119187</v>
      </c>
      <c r="D32" s="50"/>
      <c r="E32" s="18">
        <v>19787</v>
      </c>
      <c r="F32" s="18">
        <v>23025</v>
      </c>
      <c r="G32" s="47">
        <v>161999</v>
      </c>
      <c r="H32" s="48"/>
      <c r="I32" s="47">
        <v>45765</v>
      </c>
      <c r="J32" s="46"/>
      <c r="K32" s="49">
        <v>207764</v>
      </c>
      <c r="L32" s="59">
        <f t="shared" si="1"/>
        <v>46.1</v>
      </c>
      <c r="N32" s="4">
        <v>95876</v>
      </c>
      <c r="R32" s="18">
        <v>212203</v>
      </c>
    </row>
    <row r="33" spans="1:18" s="4" customFormat="1" ht="12.75" customHeight="1">
      <c r="A33" s="52">
        <v>2013</v>
      </c>
      <c r="B33" s="5"/>
      <c r="C33" s="18">
        <v>117446</v>
      </c>
      <c r="D33" s="50"/>
      <c r="E33" s="18">
        <v>18395</v>
      </c>
      <c r="F33" s="18">
        <v>29667</v>
      </c>
      <c r="G33" s="18">
        <v>165508</v>
      </c>
      <c r="H33" s="48"/>
      <c r="I33" s="47">
        <v>14417</v>
      </c>
      <c r="J33" s="46"/>
      <c r="K33" s="18">
        <v>179925</v>
      </c>
      <c r="L33" s="59">
        <f t="shared" si="1"/>
        <v>31</v>
      </c>
      <c r="N33" s="57">
        <v>55784</v>
      </c>
      <c r="P33" s="58">
        <v>14417</v>
      </c>
      <c r="Q33" s="57" t="s">
        <v>22</v>
      </c>
      <c r="R33" s="18">
        <v>10.128066775316038</v>
      </c>
    </row>
    <row r="34" spans="1:18" s="4" customFormat="1" ht="12.75" customHeight="1">
      <c r="A34" s="52"/>
      <c r="B34" s="5"/>
      <c r="C34" s="35"/>
      <c r="D34" s="36"/>
      <c r="E34" s="35"/>
      <c r="F34" s="35"/>
      <c r="G34" s="47"/>
      <c r="H34" s="34"/>
      <c r="I34" s="35"/>
      <c r="J34" s="35"/>
      <c r="K34" s="35"/>
      <c r="L34" s="35"/>
      <c r="R34" s="35"/>
    </row>
    <row r="35" spans="1:18" s="4" customFormat="1" ht="19.5" customHeight="1">
      <c r="A35" s="51" t="s">
        <v>18</v>
      </c>
      <c r="B35" s="5"/>
      <c r="C35" s="5"/>
      <c r="D35" s="36"/>
      <c r="E35" s="35"/>
      <c r="F35" s="35"/>
      <c r="G35" s="35"/>
      <c r="H35" s="34"/>
      <c r="I35" s="35"/>
      <c r="J35" s="35"/>
      <c r="K35" s="35"/>
      <c r="L35" s="35"/>
      <c r="R35" s="35"/>
    </row>
    <row r="36" spans="1:18" s="4" customFormat="1" ht="19.5" customHeight="1">
      <c r="A36" s="52">
        <v>2010</v>
      </c>
      <c r="B36" s="5"/>
      <c r="C36" s="18">
        <v>24900</v>
      </c>
      <c r="D36" s="50"/>
      <c r="E36" s="18">
        <v>3507</v>
      </c>
      <c r="F36" s="18">
        <v>6911</v>
      </c>
      <c r="G36" s="18">
        <v>35318</v>
      </c>
      <c r="I36" s="18">
        <v>25301</v>
      </c>
      <c r="J36" s="46"/>
      <c r="K36" s="18">
        <v>60619</v>
      </c>
      <c r="L36" s="59">
        <f>ROUND(100*N36/K36,1)</f>
        <v>46.4</v>
      </c>
      <c r="N36" s="4">
        <v>28140</v>
      </c>
      <c r="R36" s="18">
        <v>181620</v>
      </c>
    </row>
    <row r="37" spans="1:18" s="4" customFormat="1" ht="12.75">
      <c r="A37" s="52">
        <v>2011</v>
      </c>
      <c r="B37" s="5"/>
      <c r="C37" s="18">
        <v>25134</v>
      </c>
      <c r="D37" s="50"/>
      <c r="E37" s="18">
        <v>3018</v>
      </c>
      <c r="F37" s="18">
        <v>6354</v>
      </c>
      <c r="G37" s="47">
        <v>34506</v>
      </c>
      <c r="H37" s="48"/>
      <c r="I37" s="47">
        <v>25766</v>
      </c>
      <c r="J37" s="46"/>
      <c r="K37" s="49">
        <v>60272</v>
      </c>
      <c r="L37" s="59">
        <f>ROUND(100*N37/K37,1)</f>
        <v>45.3</v>
      </c>
      <c r="N37" s="4">
        <v>27318</v>
      </c>
      <c r="R37" s="18">
        <v>60578</v>
      </c>
    </row>
    <row r="38" spans="1:18" s="4" customFormat="1" ht="12.75">
      <c r="A38" s="52">
        <v>2012</v>
      </c>
      <c r="B38" s="5"/>
      <c r="C38" s="18">
        <v>25165</v>
      </c>
      <c r="D38" s="50"/>
      <c r="E38" s="18">
        <v>3151</v>
      </c>
      <c r="F38" s="18">
        <v>8091</v>
      </c>
      <c r="G38" s="18">
        <v>36407</v>
      </c>
      <c r="I38" s="18">
        <v>25448</v>
      </c>
      <c r="J38" s="46"/>
      <c r="K38" s="18">
        <v>61855</v>
      </c>
      <c r="L38" s="59">
        <f>ROUND(100*N38/K38,1)</f>
        <v>42.1</v>
      </c>
      <c r="N38" s="4">
        <v>26042</v>
      </c>
      <c r="R38" s="18">
        <v>61977</v>
      </c>
    </row>
    <row r="39" spans="1:18" s="4" customFormat="1" ht="12.75">
      <c r="A39" s="52">
        <v>2013</v>
      </c>
      <c r="B39" s="5"/>
      <c r="C39" s="18">
        <v>30269</v>
      </c>
      <c r="D39" s="50"/>
      <c r="E39" s="18">
        <v>3674</v>
      </c>
      <c r="F39" s="18">
        <v>7008</v>
      </c>
      <c r="G39" s="18">
        <v>40951</v>
      </c>
      <c r="H39" s="48"/>
      <c r="I39" s="18">
        <v>31014</v>
      </c>
      <c r="J39" s="46"/>
      <c r="K39" s="18">
        <v>71965</v>
      </c>
      <c r="L39" s="59">
        <f>ROUND(100*N39/K39,1)</f>
        <v>43.6</v>
      </c>
      <c r="M39" s="56"/>
      <c r="N39" s="4">
        <v>31360</v>
      </c>
      <c r="R39" s="18">
        <v>5.089700076193115</v>
      </c>
    </row>
    <row r="40" spans="1:18" s="4" customFormat="1" ht="12.75" customHeight="1">
      <c r="A40" s="52"/>
      <c r="B40" s="5"/>
      <c r="C40" s="35"/>
      <c r="D40" s="36"/>
      <c r="E40" s="35"/>
      <c r="F40" s="35"/>
      <c r="G40" s="47"/>
      <c r="H40" s="34"/>
      <c r="I40" s="35"/>
      <c r="J40" s="35"/>
      <c r="K40" s="35"/>
      <c r="L40" s="35"/>
      <c r="R40" s="35"/>
    </row>
    <row r="41" spans="1:18" s="4" customFormat="1" ht="19.5" customHeight="1">
      <c r="A41" s="51" t="s">
        <v>19</v>
      </c>
      <c r="B41" s="5"/>
      <c r="C41" s="5"/>
      <c r="D41" s="36"/>
      <c r="E41" s="35"/>
      <c r="F41" s="35"/>
      <c r="G41" s="35"/>
      <c r="H41" s="34"/>
      <c r="I41" s="35"/>
      <c r="J41" s="35"/>
      <c r="K41" s="35"/>
      <c r="L41" s="35"/>
      <c r="R41" s="35"/>
    </row>
    <row r="42" spans="1:18" s="4" customFormat="1" ht="19.5" customHeight="1">
      <c r="A42" s="52">
        <v>2010</v>
      </c>
      <c r="B42" s="5"/>
      <c r="C42" s="18">
        <f>SUM(C21,C30,C36)</f>
        <v>2394502</v>
      </c>
      <c r="D42" s="50"/>
      <c r="E42" s="18">
        <f aca="true" t="shared" si="2" ref="E42:F45">SUM(E21,E30,E36)</f>
        <v>315872</v>
      </c>
      <c r="F42" s="18">
        <f t="shared" si="2"/>
        <v>589245</v>
      </c>
      <c r="G42" s="18">
        <f>SUM(C42:F42)</f>
        <v>3299619</v>
      </c>
      <c r="I42" s="18">
        <f>SUM(I21,I30,I36)</f>
        <v>1984022</v>
      </c>
      <c r="J42" s="46"/>
      <c r="K42" s="18">
        <f>SUM(I42,G42)</f>
        <v>5283641</v>
      </c>
      <c r="L42" s="59">
        <f>ROUND(100*N42/K42,1)</f>
        <v>60.9</v>
      </c>
      <c r="N42" s="57">
        <f>SUM(N21,N30,N36)</f>
        <v>3220222</v>
      </c>
      <c r="R42" s="18">
        <f>SUM(R21,R30,R36)</f>
        <v>5914385</v>
      </c>
    </row>
    <row r="43" spans="1:18" s="4" customFormat="1" ht="12.75">
      <c r="A43" s="52">
        <v>2011</v>
      </c>
      <c r="B43" s="5"/>
      <c r="C43" s="18">
        <f>SUM(C22,C31,C37)</f>
        <v>2162713</v>
      </c>
      <c r="D43" s="50"/>
      <c r="E43" s="18">
        <f t="shared" si="2"/>
        <v>301491</v>
      </c>
      <c r="F43" s="18">
        <f t="shared" si="2"/>
        <v>558843</v>
      </c>
      <c r="G43" s="18">
        <f>SUM(C43:F43)</f>
        <v>3023047</v>
      </c>
      <c r="H43" s="48"/>
      <c r="I43" s="18">
        <f>SUM(I22,I31,I37)</f>
        <v>1672177</v>
      </c>
      <c r="J43" s="46"/>
      <c r="K43" s="18">
        <f>SUM(I43,G43)</f>
        <v>4695224</v>
      </c>
      <c r="L43" s="59">
        <f>ROUND(100*N43/K43,1)</f>
        <v>61.9</v>
      </c>
      <c r="N43" s="57">
        <f>SUM(N22,N31,N37)</f>
        <v>2905503</v>
      </c>
      <c r="R43" s="18">
        <f>SUM(R22,R31,R37)</f>
        <v>5001709</v>
      </c>
    </row>
    <row r="44" spans="1:18" s="4" customFormat="1" ht="12.75">
      <c r="A44" s="52">
        <v>2012</v>
      </c>
      <c r="B44" s="5"/>
      <c r="C44" s="18">
        <f>SUM(C23,C32,C38)</f>
        <v>2429093.741878841</v>
      </c>
      <c r="D44" s="50"/>
      <c r="E44" s="18">
        <f t="shared" si="2"/>
        <v>319912.52414398594</v>
      </c>
      <c r="F44" s="18">
        <f t="shared" si="2"/>
        <v>607478.5280070237</v>
      </c>
      <c r="G44" s="18">
        <f>SUM(C44:F44)</f>
        <v>3356484.7940298505</v>
      </c>
      <c r="I44" s="18">
        <f>SUM(I23,I32,I38)</f>
        <v>1744762.4</v>
      </c>
      <c r="J44" s="46"/>
      <c r="K44" s="18">
        <f>SUM(I44,G44)</f>
        <v>5101247.194029851</v>
      </c>
      <c r="L44" s="59">
        <f>ROUND(100*N44/K44,1)</f>
        <v>55.4</v>
      </c>
      <c r="N44" s="57">
        <f>SUM(N23,N32,N38)</f>
        <v>2826885.2849868303</v>
      </c>
      <c r="R44" s="18">
        <f>SUM(R23,R32,R38)</f>
        <v>5449090.194029851</v>
      </c>
    </row>
    <row r="45" spans="1:18" s="4" customFormat="1" ht="12.75">
      <c r="A45" s="52">
        <v>2013</v>
      </c>
      <c r="B45" s="5"/>
      <c r="C45" s="18">
        <f>SUM(C24,C33,C39)</f>
        <v>2324260.319015191</v>
      </c>
      <c r="D45" s="50"/>
      <c r="E45" s="18">
        <f t="shared" si="2"/>
        <v>331051.8943740178</v>
      </c>
      <c r="F45" s="18">
        <f t="shared" si="2"/>
        <v>598291.657743321</v>
      </c>
      <c r="G45" s="18">
        <f>SUM(C45:F45)</f>
        <v>3253603.8711325293</v>
      </c>
      <c r="H45" s="48"/>
      <c r="I45" s="18">
        <f>SUM(I24,I33,I39)</f>
        <v>1848902</v>
      </c>
      <c r="J45" s="46"/>
      <c r="K45" s="18">
        <f>SUM(I45,G45)</f>
        <v>5102505.871132529</v>
      </c>
      <c r="L45" s="59">
        <f>ROUND(100*N45/K45,1)</f>
        <v>52.7</v>
      </c>
      <c r="N45" s="57">
        <f>SUM(N24,N33,N39)</f>
        <v>2691555.6378578166</v>
      </c>
      <c r="R45" s="18">
        <f>SUM(R24,R33,R39)</f>
        <v>21.093663368890063</v>
      </c>
    </row>
    <row r="46" spans="1:14" s="4" customFormat="1" ht="12.75" customHeight="1">
      <c r="A46" s="52"/>
      <c r="B46" s="5"/>
      <c r="C46" s="35"/>
      <c r="D46" s="36"/>
      <c r="E46" s="35"/>
      <c r="F46" s="35"/>
      <c r="G46" s="47"/>
      <c r="H46" s="34"/>
      <c r="I46" s="35"/>
      <c r="J46" s="35"/>
      <c r="K46" s="34"/>
      <c r="L46" s="35"/>
      <c r="N46" s="57"/>
    </row>
    <row r="47" spans="1:12" s="4" customFormat="1" ht="12.75" customHeight="1">
      <c r="A47" s="52"/>
      <c r="B47" s="5"/>
      <c r="C47" s="35"/>
      <c r="D47" s="36"/>
      <c r="E47" s="35"/>
      <c r="F47" s="35"/>
      <c r="G47" s="35"/>
      <c r="H47" s="34"/>
      <c r="I47" s="35"/>
      <c r="J47" s="35"/>
      <c r="K47" s="34"/>
      <c r="L47" s="35"/>
    </row>
    <row r="48" spans="1:12" s="7" customFormat="1" ht="15.75" customHeight="1">
      <c r="A48" s="52" t="s">
        <v>13</v>
      </c>
      <c r="B48" s="5"/>
      <c r="C48" s="5"/>
      <c r="D48" s="9"/>
      <c r="E48" s="8"/>
      <c r="F48" s="8"/>
      <c r="G48" s="8"/>
      <c r="H48" s="8"/>
      <c r="I48" s="8"/>
      <c r="J48" s="8"/>
      <c r="K48" s="8"/>
      <c r="L48" s="8"/>
    </row>
    <row r="49" spans="1:12" s="7" customFormat="1" ht="15.75" customHeight="1">
      <c r="A49" s="53" t="s">
        <v>20</v>
      </c>
      <c r="B49" s="2"/>
      <c r="C49" s="2"/>
      <c r="D49" s="9"/>
      <c r="E49" s="8"/>
      <c r="F49" s="8"/>
      <c r="G49" s="8"/>
      <c r="H49" s="8"/>
      <c r="I49" s="8"/>
      <c r="J49" s="8"/>
      <c r="K49" s="8"/>
      <c r="L49" s="55" t="s">
        <v>21</v>
      </c>
    </row>
    <row r="50" spans="1:12" s="11" customFormat="1" ht="3.75" customHeight="1">
      <c r="A50" s="54"/>
      <c r="B50" s="23"/>
      <c r="C50" s="23"/>
      <c r="D50" s="23"/>
      <c r="E50" s="24"/>
      <c r="F50" s="24"/>
      <c r="G50" s="24"/>
      <c r="H50" s="24"/>
      <c r="I50" s="24"/>
      <c r="J50" s="24"/>
      <c r="K50" s="24"/>
      <c r="L50" s="24"/>
    </row>
  </sheetData>
  <sheetProtection/>
  <mergeCells count="5">
    <mergeCell ref="I8:I14"/>
    <mergeCell ref="L8:L14"/>
    <mergeCell ref="J8:J14"/>
    <mergeCell ref="R8:R14"/>
    <mergeCell ref="K8:K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pane ySplit="15" topLeftCell="A16" activePane="bottomLeft" state="frozen"/>
      <selection pane="topLeft" activeCell="A89" sqref="A89"/>
      <selection pane="bottomLeft" activeCell="K1" sqref="K1"/>
    </sheetView>
  </sheetViews>
  <sheetFormatPr defaultColWidth="16" defaultRowHeight="9.75" customHeight="1"/>
  <cols>
    <col min="1" max="1" width="35.796875" style="3" customWidth="1"/>
    <col min="2" max="2" width="11" style="3" customWidth="1"/>
    <col min="3" max="3" width="3.796875" style="3" customWidth="1"/>
    <col min="4" max="4" width="13.796875" style="3" customWidth="1"/>
    <col min="5" max="5" width="14.796875" style="3" customWidth="1"/>
    <col min="6" max="6" width="13" style="3" customWidth="1"/>
    <col min="7" max="7" width="10.796875" style="3" customWidth="1"/>
    <col min="8" max="8" width="11" style="3" customWidth="1"/>
    <col min="9" max="9" width="10.796875" style="3" customWidth="1"/>
    <col min="10" max="10" width="12" style="3" customWidth="1"/>
    <col min="11" max="16384" width="16" style="3" customWidth="1"/>
  </cols>
  <sheetData>
    <row r="1" ht="34.5" customHeight="1">
      <c r="A1" s="42" t="s">
        <v>8</v>
      </c>
    </row>
    <row r="2" spans="1:10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1"/>
    </row>
    <row r="3" spans="1:10" s="13" customFormat="1" ht="39.75" customHeight="1">
      <c r="A3" s="25" t="s">
        <v>16</v>
      </c>
      <c r="D3" s="12"/>
      <c r="E3" s="12"/>
      <c r="F3" s="12"/>
      <c r="G3" s="12"/>
      <c r="H3" s="10"/>
      <c r="I3" s="10"/>
      <c r="J3" s="10"/>
    </row>
    <row r="4" spans="1:10" s="13" customFormat="1" ht="15" customHeight="1">
      <c r="A4" s="25" t="s">
        <v>9</v>
      </c>
      <c r="D4" s="12"/>
      <c r="E4" s="12"/>
      <c r="F4" s="12"/>
      <c r="G4" s="12"/>
      <c r="H4" s="10"/>
      <c r="I4" s="10"/>
      <c r="J4" s="60" t="s">
        <v>24</v>
      </c>
    </row>
    <row r="5" spans="1:10" s="16" customFormat="1" ht="15.75" customHeight="1">
      <c r="A5" s="14" t="s">
        <v>12</v>
      </c>
      <c r="B5" s="14"/>
      <c r="C5" s="14"/>
      <c r="D5" s="15"/>
      <c r="E5" s="15"/>
      <c r="F5" s="15"/>
      <c r="G5" s="15"/>
      <c r="H5" s="15"/>
      <c r="I5" s="15"/>
      <c r="J5" s="26" t="s">
        <v>1</v>
      </c>
    </row>
    <row r="6" spans="1:10" s="13" customFormat="1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s="13" customFormat="1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s="13" customFormat="1" ht="12.75" customHeight="1">
      <c r="A8" s="10"/>
      <c r="B8" s="10"/>
      <c r="D8" s="17"/>
      <c r="E8" s="17"/>
      <c r="F8" s="17" t="s">
        <v>6</v>
      </c>
      <c r="G8" s="17"/>
      <c r="H8" s="63" t="s">
        <v>7</v>
      </c>
      <c r="I8" s="17"/>
      <c r="J8" s="64" t="s">
        <v>0</v>
      </c>
    </row>
    <row r="9" spans="1:10" s="13" customFormat="1" ht="3.75" customHeight="1">
      <c r="A9" s="10"/>
      <c r="B9" s="24"/>
      <c r="C9" s="31"/>
      <c r="D9" s="20"/>
      <c r="E9" s="21"/>
      <c r="F9" s="20"/>
      <c r="G9" s="17"/>
      <c r="H9" s="63"/>
      <c r="I9" s="17"/>
      <c r="J9" s="63"/>
    </row>
    <row r="10" spans="1:10" s="13" customFormat="1" ht="3.75" customHeight="1">
      <c r="A10" s="10"/>
      <c r="B10" s="10"/>
      <c r="D10" s="17"/>
      <c r="E10" s="17"/>
      <c r="F10" s="17"/>
      <c r="G10" s="17"/>
      <c r="H10" s="63"/>
      <c r="I10" s="17"/>
      <c r="J10" s="63"/>
    </row>
    <row r="11" spans="1:10" s="17" customFormat="1" ht="12.75" customHeight="1">
      <c r="A11" s="18"/>
      <c r="B11" s="66" t="s">
        <v>2</v>
      </c>
      <c r="E11" s="17" t="s">
        <v>5</v>
      </c>
      <c r="H11" s="63"/>
      <c r="J11" s="63"/>
    </row>
    <row r="12" spans="1:10" s="13" customFormat="1" ht="3.75" customHeight="1">
      <c r="A12" s="10"/>
      <c r="B12" s="67"/>
      <c r="C12" s="28"/>
      <c r="D12" s="20"/>
      <c r="E12" s="21"/>
      <c r="F12" s="17"/>
      <c r="G12" s="17"/>
      <c r="H12" s="63"/>
      <c r="I12" s="27"/>
      <c r="J12" s="63"/>
    </row>
    <row r="13" spans="1:10" s="13" customFormat="1" ht="3.75" customHeight="1">
      <c r="A13" s="10"/>
      <c r="B13" s="67"/>
      <c r="C13" s="28"/>
      <c r="D13" s="30"/>
      <c r="E13" s="30"/>
      <c r="F13" s="17"/>
      <c r="G13" s="17"/>
      <c r="H13" s="63"/>
      <c r="I13" s="27"/>
      <c r="J13" s="63"/>
    </row>
    <row r="14" spans="1:10" s="17" customFormat="1" ht="12.75" customHeight="1">
      <c r="A14" s="18"/>
      <c r="B14" s="67"/>
      <c r="C14" s="28"/>
      <c r="D14" s="27" t="s">
        <v>3</v>
      </c>
      <c r="E14" s="27" t="s">
        <v>4</v>
      </c>
      <c r="F14" s="17" t="s">
        <v>0</v>
      </c>
      <c r="H14" s="63"/>
      <c r="I14" s="27"/>
      <c r="J14" s="63"/>
    </row>
    <row r="15" spans="1:10" s="17" customFormat="1" ht="3.75" customHeight="1">
      <c r="A15" s="22"/>
      <c r="B15" s="22"/>
      <c r="C15" s="32"/>
      <c r="D15" s="20"/>
      <c r="E15" s="20"/>
      <c r="F15" s="20"/>
      <c r="G15" s="20"/>
      <c r="H15" s="20"/>
      <c r="I15" s="20"/>
      <c r="J15" s="20"/>
    </row>
    <row r="16" spans="1:2" s="17" customFormat="1" ht="3.75" customHeight="1">
      <c r="A16" s="18"/>
      <c r="B16" s="18"/>
    </row>
    <row r="17" spans="1:10" s="4" customFormat="1" ht="19.5" customHeight="1">
      <c r="A17" s="61" t="s">
        <v>15</v>
      </c>
      <c r="B17" s="5"/>
      <c r="C17" s="1"/>
      <c r="D17" s="6"/>
      <c r="E17" s="6"/>
      <c r="F17" s="6"/>
      <c r="G17" s="6"/>
      <c r="H17" s="6"/>
      <c r="I17" s="6"/>
      <c r="J17" s="6"/>
    </row>
    <row r="18" spans="1:10" s="4" customFormat="1" ht="19.5" customHeight="1">
      <c r="A18" s="43">
        <v>2007</v>
      </c>
      <c r="B18" s="44">
        <v>43.67414131824925</v>
      </c>
      <c r="C18" s="44"/>
      <c r="D18" s="44">
        <v>6.4066930360316405</v>
      </c>
      <c r="E18" s="44">
        <v>11.623435591235012</v>
      </c>
      <c r="F18" s="44">
        <v>61.704291992251015</v>
      </c>
      <c r="G18" s="44"/>
      <c r="H18" s="44">
        <v>38.295708007748985</v>
      </c>
      <c r="I18" s="44"/>
      <c r="J18" s="44">
        <v>100</v>
      </c>
    </row>
    <row r="19" spans="1:10" s="4" customFormat="1" ht="12" customHeight="1">
      <c r="A19" s="43">
        <v>2008</v>
      </c>
      <c r="B19" s="44">
        <v>46.89759581535553</v>
      </c>
      <c r="C19" s="44"/>
      <c r="D19" s="44">
        <v>6.58402155584341</v>
      </c>
      <c r="E19" s="44">
        <v>12.190356033555874</v>
      </c>
      <c r="F19" s="44">
        <v>65.67197340475481</v>
      </c>
      <c r="G19" s="44"/>
      <c r="H19" s="44">
        <v>34.32802659524519</v>
      </c>
      <c r="I19" s="44"/>
      <c r="J19" s="44">
        <v>100</v>
      </c>
    </row>
    <row r="20" spans="1:10" s="4" customFormat="1" ht="12" customHeight="1">
      <c r="A20" s="43">
        <v>2009</v>
      </c>
      <c r="B20" s="44">
        <v>44.89246551553294</v>
      </c>
      <c r="C20" s="44"/>
      <c r="D20" s="44">
        <v>6.091399581138325</v>
      </c>
      <c r="E20" s="44">
        <v>11.42499850958818</v>
      </c>
      <c r="F20" s="44">
        <v>62.408863606259445</v>
      </c>
      <c r="G20" s="44"/>
      <c r="H20" s="44">
        <v>37.591136393740555</v>
      </c>
      <c r="I20" s="44"/>
      <c r="J20" s="44">
        <v>100</v>
      </c>
    </row>
    <row r="21" spans="1:10" s="4" customFormat="1" ht="12" customHeight="1">
      <c r="A21" s="43">
        <v>2010</v>
      </c>
      <c r="B21" s="44">
        <v>44.82897869020187</v>
      </c>
      <c r="C21" s="44"/>
      <c r="D21" s="44">
        <v>5.899008844752878</v>
      </c>
      <c r="E21" s="44">
        <v>11.069157029883883</v>
      </c>
      <c r="F21" s="44">
        <v>61.79714456483863</v>
      </c>
      <c r="G21" s="44"/>
      <c r="H21" s="44">
        <v>38.20285543516137</v>
      </c>
      <c r="I21" s="44"/>
      <c r="J21" s="44">
        <v>100</v>
      </c>
    </row>
    <row r="22" spans="1:10" s="4" customFormat="1" ht="12" customHeight="1">
      <c r="A22" s="43">
        <v>2011</v>
      </c>
      <c r="B22" s="44">
        <v>45.630583765337605</v>
      </c>
      <c r="C22" s="44"/>
      <c r="D22" s="44">
        <v>6.312619998582793</v>
      </c>
      <c r="E22" s="44">
        <v>11.775770943443339</v>
      </c>
      <c r="F22" s="44">
        <v>63.718974707363735</v>
      </c>
      <c r="G22" s="44"/>
      <c r="H22" s="44">
        <v>36.281025292636265</v>
      </c>
      <c r="I22" s="44"/>
      <c r="J22" s="44">
        <v>100</v>
      </c>
    </row>
    <row r="23" spans="1:10" s="4" customFormat="1" ht="19.5" customHeight="1">
      <c r="A23" s="43">
        <v>2012</v>
      </c>
      <c r="B23" s="44">
        <v>47.28720836951852</v>
      </c>
      <c r="C23" s="44"/>
      <c r="D23" s="44">
        <v>6.146478992174067</v>
      </c>
      <c r="E23" s="44">
        <v>11.928960590509037</v>
      </c>
      <c r="F23" s="44">
        <v>65.36262725524399</v>
      </c>
      <c r="G23" s="44"/>
      <c r="H23" s="44">
        <v>34.637372744756014</v>
      </c>
      <c r="I23" s="44"/>
      <c r="J23" s="44">
        <v>100</v>
      </c>
    </row>
    <row r="24" spans="1:10" s="4" customFormat="1" ht="12" customHeight="1">
      <c r="A24" s="43">
        <v>2013</v>
      </c>
      <c r="B24" s="44">
        <v>44.87151734954901</v>
      </c>
      <c r="C24" s="44"/>
      <c r="D24" s="44">
        <v>6.369974452729303</v>
      </c>
      <c r="E24" s="44">
        <v>11.57826140020154</v>
      </c>
      <c r="F24" s="44">
        <v>62.81975320247985</v>
      </c>
      <c r="G24" s="44"/>
      <c r="H24" s="44">
        <v>37.18024679752015</v>
      </c>
      <c r="I24" s="44"/>
      <c r="J24" s="44">
        <v>100</v>
      </c>
    </row>
    <row r="25" spans="1:10" s="4" customFormat="1" ht="12" customHeight="1">
      <c r="A25" s="43">
        <v>2014</v>
      </c>
      <c r="B25" s="44">
        <v>47.4133600872389</v>
      </c>
      <c r="C25" s="44"/>
      <c r="D25" s="44">
        <v>6.313281613091815</v>
      </c>
      <c r="E25" s="44">
        <v>11.372503546851924</v>
      </c>
      <c r="F25" s="44">
        <v>65.09914524758935</v>
      </c>
      <c r="G25" s="44"/>
      <c r="H25" s="44">
        <v>34.90085475241065</v>
      </c>
      <c r="I25" s="44"/>
      <c r="J25" s="44">
        <v>100</v>
      </c>
    </row>
    <row r="26" spans="1:10" s="4" customFormat="1" ht="12" customHeight="1">
      <c r="A26" s="43">
        <v>2015</v>
      </c>
      <c r="B26" s="44">
        <v>44.57455275708285</v>
      </c>
      <c r="C26" s="44"/>
      <c r="D26" s="44">
        <v>6.202135399427176</v>
      </c>
      <c r="E26" s="44">
        <v>11.337616263282639</v>
      </c>
      <c r="F26" s="44">
        <v>62.11430441940468</v>
      </c>
      <c r="G26" s="44"/>
      <c r="H26" s="44">
        <v>37.88569557865541</v>
      </c>
      <c r="I26" s="44"/>
      <c r="J26" s="44">
        <v>100</v>
      </c>
    </row>
    <row r="27" spans="1:10" s="4" customFormat="1" ht="12" customHeight="1">
      <c r="A27" s="43">
        <v>2016</v>
      </c>
      <c r="B27" s="44">
        <v>46.2301861403752</v>
      </c>
      <c r="C27" s="44"/>
      <c r="D27" s="44">
        <v>6.492851290645047</v>
      </c>
      <c r="E27" s="44">
        <v>11.874899132236683</v>
      </c>
      <c r="F27" s="44">
        <v>64.59793656462945</v>
      </c>
      <c r="G27" s="44"/>
      <c r="H27" s="44">
        <v>35.40206343733129</v>
      </c>
      <c r="I27" s="44"/>
      <c r="J27" s="44">
        <v>100</v>
      </c>
    </row>
    <row r="28" spans="1:10" s="4" customFormat="1" ht="19.5" customHeight="1">
      <c r="A28" s="43">
        <v>2017</v>
      </c>
      <c r="B28" s="44">
        <v>45.627305084979184</v>
      </c>
      <c r="C28" s="44"/>
      <c r="D28" s="44">
        <v>6.654606613822074</v>
      </c>
      <c r="E28" s="44">
        <v>12.193300807590553</v>
      </c>
      <c r="F28" s="44">
        <v>64.47521250543174</v>
      </c>
      <c r="G28" s="44"/>
      <c r="H28" s="44">
        <v>35.524788646643096</v>
      </c>
      <c r="I28" s="44"/>
      <c r="J28" s="44">
        <v>100</v>
      </c>
    </row>
    <row r="29" spans="1:10" s="4" customFormat="1" ht="12" customHeight="1">
      <c r="A29" s="43">
        <v>2018</v>
      </c>
      <c r="B29" s="44">
        <v>44.98508285137046</v>
      </c>
      <c r="C29" s="44"/>
      <c r="D29" s="44">
        <v>6.636039676851787</v>
      </c>
      <c r="E29" s="44">
        <v>12.093971290102848</v>
      </c>
      <c r="F29" s="44">
        <v>63.71509381909392</v>
      </c>
      <c r="G29" s="44"/>
      <c r="H29" s="44">
        <v>36.28491751735476</v>
      </c>
      <c r="I29" s="44"/>
      <c r="J29" s="44">
        <v>100</v>
      </c>
    </row>
    <row r="30" spans="1:10" s="4" customFormat="1" ht="12" customHeight="1">
      <c r="A30" s="43">
        <v>2019</v>
      </c>
      <c r="B30" s="44">
        <v>44.18942086015778</v>
      </c>
      <c r="C30" s="44"/>
      <c r="D30" s="44">
        <v>7.244666242160532</v>
      </c>
      <c r="E30" s="44">
        <v>13.066382491692327</v>
      </c>
      <c r="F30" s="44">
        <v>64.50046959533991</v>
      </c>
      <c r="G30" s="44"/>
      <c r="H30" s="44">
        <v>35.499530404660085</v>
      </c>
      <c r="I30" s="44"/>
      <c r="J30" s="44">
        <v>100</v>
      </c>
    </row>
    <row r="31" spans="1:10" s="4" customFormat="1" ht="12" customHeight="1">
      <c r="A31" s="43">
        <v>2020</v>
      </c>
      <c r="B31" s="44">
        <v>46.1111981742831</v>
      </c>
      <c r="C31" s="44"/>
      <c r="D31" s="44">
        <v>7.2104442097097445</v>
      </c>
      <c r="E31" s="44">
        <v>12.94039544544596</v>
      </c>
      <c r="F31" s="44">
        <v>66.26203783018777</v>
      </c>
      <c r="G31" s="44"/>
      <c r="H31" s="44">
        <v>33.737962169812235</v>
      </c>
      <c r="I31" s="44"/>
      <c r="J31" s="44">
        <v>100</v>
      </c>
    </row>
    <row r="32" spans="1:10" s="4" customFormat="1" ht="12" customHeight="1">
      <c r="A32" s="43">
        <v>2021</v>
      </c>
      <c r="B32" s="44">
        <v>44.66540336439119</v>
      </c>
      <c r="C32" s="44"/>
      <c r="D32" s="44">
        <v>7.260377062443966</v>
      </c>
      <c r="E32" s="44">
        <v>12.884830325604272</v>
      </c>
      <c r="F32" s="44">
        <v>64.8106107531785</v>
      </c>
      <c r="G32" s="44"/>
      <c r="H32" s="44">
        <v>35.1893892468215</v>
      </c>
      <c r="I32" s="44"/>
      <c r="J32" s="44">
        <v>100</v>
      </c>
    </row>
    <row r="33" spans="1:10" s="4" customFormat="1" ht="19.5" customHeight="1">
      <c r="A33" s="43">
        <v>2022</v>
      </c>
      <c r="B33" s="44">
        <v>42.08338803034849</v>
      </c>
      <c r="C33" s="44"/>
      <c r="D33" s="44">
        <v>7.056290050426305</v>
      </c>
      <c r="E33" s="44">
        <v>12.828855389459568</v>
      </c>
      <c r="F33" s="44">
        <v>61.96853347073479</v>
      </c>
      <c r="G33" s="44"/>
      <c r="H33" s="44">
        <v>38.031466530933315</v>
      </c>
      <c r="I33" s="44"/>
      <c r="J33" s="44">
        <v>100</v>
      </c>
    </row>
    <row r="34" spans="1:10" s="4" customFormat="1" ht="12" customHeight="1">
      <c r="A34" s="43"/>
      <c r="B34" s="44"/>
      <c r="C34" s="44"/>
      <c r="D34" s="44"/>
      <c r="E34" s="44"/>
      <c r="F34" s="44"/>
      <c r="G34" s="44"/>
      <c r="H34" s="44"/>
      <c r="I34" s="44"/>
      <c r="J34" s="44"/>
    </row>
    <row r="35" spans="1:10" s="4" customFormat="1" ht="19.5" customHeight="1">
      <c r="A35" s="61" t="s">
        <v>17</v>
      </c>
      <c r="B35" s="5"/>
      <c r="C35" s="1"/>
      <c r="D35" s="6"/>
      <c r="E35" s="38"/>
      <c r="F35" s="38"/>
      <c r="G35" s="39"/>
      <c r="H35" s="38"/>
      <c r="I35" s="39"/>
      <c r="J35" s="38"/>
    </row>
    <row r="36" spans="1:10" s="4" customFormat="1" ht="19.5" customHeight="1">
      <c r="A36" s="52">
        <v>2007</v>
      </c>
      <c r="B36" s="44">
        <v>52.1042664259361</v>
      </c>
      <c r="C36" s="44"/>
      <c r="D36" s="44">
        <v>5.894300965538896</v>
      </c>
      <c r="E36" s="44">
        <v>10.582659549415181</v>
      </c>
      <c r="F36" s="44">
        <v>68.58122694089018</v>
      </c>
      <c r="G36" s="44"/>
      <c r="H36" s="44">
        <v>31.41877305910982</v>
      </c>
      <c r="I36" s="44"/>
      <c r="J36" s="44">
        <v>100</v>
      </c>
    </row>
    <row r="37" spans="1:10" s="4" customFormat="1" ht="12" customHeight="1">
      <c r="A37" s="52">
        <v>2008</v>
      </c>
      <c r="B37" s="44">
        <v>59.63841061037849</v>
      </c>
      <c r="C37" s="44"/>
      <c r="D37" s="44">
        <v>8.252516605805802</v>
      </c>
      <c r="E37" s="44">
        <v>13.400587298319373</v>
      </c>
      <c r="F37" s="44">
        <v>81.29151451450367</v>
      </c>
      <c r="G37" s="44"/>
      <c r="H37" s="44">
        <v>18.708485485496333</v>
      </c>
      <c r="I37" s="44"/>
      <c r="J37" s="44">
        <v>100</v>
      </c>
    </row>
    <row r="38" spans="1:10" s="4" customFormat="1" ht="12" customHeight="1">
      <c r="A38" s="52">
        <v>2009</v>
      </c>
      <c r="B38" s="44">
        <v>59.357467091559315</v>
      </c>
      <c r="C38" s="44"/>
      <c r="D38" s="44">
        <v>8.0554668859661</v>
      </c>
      <c r="E38" s="44">
        <v>13.405759856301161</v>
      </c>
      <c r="F38" s="44">
        <v>80.81869383382657</v>
      </c>
      <c r="G38" s="44"/>
      <c r="H38" s="44">
        <v>19.181306166173425</v>
      </c>
      <c r="I38" s="44"/>
      <c r="J38" s="44">
        <v>100</v>
      </c>
    </row>
    <row r="39" spans="1:10" s="4" customFormat="1" ht="12" customHeight="1">
      <c r="A39" s="52">
        <v>2010</v>
      </c>
      <c r="B39" s="44">
        <v>60.170432888646886</v>
      </c>
      <c r="C39" s="44"/>
      <c r="D39" s="44">
        <v>8.21780560849442</v>
      </c>
      <c r="E39" s="44">
        <v>13.350394772665396</v>
      </c>
      <c r="F39" s="44">
        <v>81.7386332698067</v>
      </c>
      <c r="G39" s="44"/>
      <c r="H39" s="44">
        <v>18.261366730193302</v>
      </c>
      <c r="I39" s="44"/>
      <c r="J39" s="44">
        <v>100</v>
      </c>
    </row>
    <row r="40" spans="1:10" s="4" customFormat="1" ht="12" customHeight="1">
      <c r="A40" s="52">
        <v>2011</v>
      </c>
      <c r="B40" s="44">
        <v>57.56354602372526</v>
      </c>
      <c r="C40" s="44"/>
      <c r="D40" s="44">
        <v>9.417312368464083</v>
      </c>
      <c r="E40" s="44">
        <v>15.303264464335635</v>
      </c>
      <c r="F40" s="44">
        <v>82.28412285652497</v>
      </c>
      <c r="G40" s="44"/>
      <c r="H40" s="44">
        <v>17.715877143475026</v>
      </c>
      <c r="I40" s="44"/>
      <c r="J40" s="44">
        <v>100</v>
      </c>
    </row>
    <row r="41" spans="1:10" s="4" customFormat="1" ht="19.5" customHeight="1">
      <c r="A41" s="52">
        <v>2012</v>
      </c>
      <c r="B41" s="44">
        <v>57.36653125661809</v>
      </c>
      <c r="C41" s="44"/>
      <c r="D41" s="44">
        <v>9.523786604031498</v>
      </c>
      <c r="E41" s="44">
        <v>11.08228567027974</v>
      </c>
      <c r="F41" s="44">
        <v>77.97260353092932</v>
      </c>
      <c r="G41" s="44"/>
      <c r="H41" s="44">
        <v>22.027396469070677</v>
      </c>
      <c r="I41" s="44"/>
      <c r="J41" s="44">
        <v>100</v>
      </c>
    </row>
    <row r="42" spans="1:10" s="4" customFormat="1" ht="12" customHeight="1">
      <c r="A42" s="52">
        <v>2013</v>
      </c>
      <c r="B42" s="44">
        <v>65.2749756843129</v>
      </c>
      <c r="C42" s="44"/>
      <c r="D42" s="44">
        <v>10.223704321244963</v>
      </c>
      <c r="E42" s="44">
        <v>16.488536890370987</v>
      </c>
      <c r="F42" s="44">
        <v>91.98721689592885</v>
      </c>
      <c r="G42" s="44"/>
      <c r="H42" s="44">
        <v>8.01278310407114</v>
      </c>
      <c r="I42" s="44"/>
      <c r="J42" s="44">
        <v>100</v>
      </c>
    </row>
    <row r="43" spans="1:10" s="4" customFormat="1" ht="12" customHeight="1">
      <c r="A43" s="52">
        <v>2014</v>
      </c>
      <c r="B43" s="44">
        <v>63.18090726908362</v>
      </c>
      <c r="C43" s="44"/>
      <c r="D43" s="44">
        <v>8.025417225635845</v>
      </c>
      <c r="E43" s="44">
        <v>13.685773751359468</v>
      </c>
      <c r="F43" s="44">
        <v>84.89209824607893</v>
      </c>
      <c r="G43" s="44"/>
      <c r="H43" s="44">
        <v>15.107901753921066</v>
      </c>
      <c r="I43" s="44"/>
      <c r="J43" s="44">
        <v>100</v>
      </c>
    </row>
    <row r="44" spans="1:10" s="4" customFormat="1" ht="12" customHeight="1">
      <c r="A44" s="52">
        <v>2015</v>
      </c>
      <c r="B44" s="44">
        <v>63.9</v>
      </c>
      <c r="C44" s="44"/>
      <c r="D44" s="44">
        <v>8.2</v>
      </c>
      <c r="E44" s="44">
        <v>14.2</v>
      </c>
      <c r="F44" s="44">
        <v>86.3</v>
      </c>
      <c r="G44" s="44"/>
      <c r="H44" s="44">
        <v>13.7</v>
      </c>
      <c r="I44" s="44"/>
      <c r="J44" s="44">
        <v>100</v>
      </c>
    </row>
    <row r="45" spans="1:10" s="4" customFormat="1" ht="12" customHeight="1">
      <c r="A45" s="52">
        <v>2016</v>
      </c>
      <c r="B45" s="44">
        <v>67.0401943260461</v>
      </c>
      <c r="C45" s="44"/>
      <c r="D45" s="44">
        <v>9.799945002062422</v>
      </c>
      <c r="E45" s="44">
        <v>13.907603464870068</v>
      </c>
      <c r="F45" s="44">
        <v>90.7477427929786</v>
      </c>
      <c r="G45" s="44"/>
      <c r="H45" s="44">
        <v>9.252257207021403</v>
      </c>
      <c r="I45" s="44"/>
      <c r="J45" s="44">
        <v>100</v>
      </c>
    </row>
    <row r="46" spans="1:10" s="4" customFormat="1" ht="19.5" customHeight="1">
      <c r="A46" s="52">
        <v>2017</v>
      </c>
      <c r="B46" s="44">
        <v>64.7043075187072</v>
      </c>
      <c r="C46" s="44"/>
      <c r="D46" s="44">
        <v>8.347491628043214</v>
      </c>
      <c r="E46" s="44">
        <v>14.584033133878002</v>
      </c>
      <c r="F46" s="44">
        <v>87.63583228062843</v>
      </c>
      <c r="G46" s="44"/>
      <c r="H46" s="44">
        <v>12.364167719371574</v>
      </c>
      <c r="I46" s="44"/>
      <c r="J46" s="44">
        <v>100</v>
      </c>
    </row>
    <row r="47" spans="1:10" s="4" customFormat="1" ht="12" customHeight="1">
      <c r="A47" s="52">
        <v>2018</v>
      </c>
      <c r="B47" s="44">
        <v>64.95315917621333</v>
      </c>
      <c r="C47" s="44"/>
      <c r="D47" s="44">
        <v>8.29987196581087</v>
      </c>
      <c r="E47" s="44">
        <v>14.017561542258361</v>
      </c>
      <c r="F47" s="44">
        <v>87.27059268428256</v>
      </c>
      <c r="G47" s="44"/>
      <c r="H47" s="44">
        <v>12.729407315717438</v>
      </c>
      <c r="I47" s="44"/>
      <c r="J47" s="44">
        <v>100</v>
      </c>
    </row>
    <row r="48" spans="1:10" s="4" customFormat="1" ht="12" customHeight="1">
      <c r="A48" s="52">
        <v>2019</v>
      </c>
      <c r="B48" s="44">
        <v>54.86104554049138</v>
      </c>
      <c r="C48" s="44"/>
      <c r="D48" s="44">
        <v>7.989825706331372</v>
      </c>
      <c r="E48" s="44">
        <v>9.695992036609304</v>
      </c>
      <c r="F48" s="44">
        <v>72.54686328343205</v>
      </c>
      <c r="G48" s="44"/>
      <c r="H48" s="44">
        <v>27.45313671656795</v>
      </c>
      <c r="I48" s="44"/>
      <c r="J48" s="44">
        <v>100</v>
      </c>
    </row>
    <row r="49" spans="1:10" s="4" customFormat="1" ht="12" customHeight="1">
      <c r="A49" s="52">
        <v>2020</v>
      </c>
      <c r="B49" s="44">
        <v>54.58920020206957</v>
      </c>
      <c r="C49" s="44"/>
      <c r="D49" s="44">
        <v>7.173144810850811</v>
      </c>
      <c r="E49" s="44">
        <v>12.268952100916634</v>
      </c>
      <c r="F49" s="44">
        <v>74.03129711383703</v>
      </c>
      <c r="G49" s="44"/>
      <c r="H49" s="44">
        <v>25.968702886162983</v>
      </c>
      <c r="I49" s="44"/>
      <c r="J49" s="44">
        <v>100</v>
      </c>
    </row>
    <row r="50" spans="1:10" s="4" customFormat="1" ht="12" customHeight="1">
      <c r="A50" s="52">
        <v>2021</v>
      </c>
      <c r="B50" s="44">
        <v>59.02504881988476</v>
      </c>
      <c r="C50" s="44"/>
      <c r="D50" s="44">
        <v>5.843366155162855</v>
      </c>
      <c r="E50" s="44">
        <v>10.54866354661395</v>
      </c>
      <c r="F50" s="44">
        <v>75.41707852166157</v>
      </c>
      <c r="G50" s="44"/>
      <c r="H50" s="44">
        <v>24.582921478338438</v>
      </c>
      <c r="I50" s="44"/>
      <c r="J50" s="44">
        <v>100</v>
      </c>
    </row>
    <row r="51" spans="1:10" s="4" customFormat="1" ht="19.5" customHeight="1">
      <c r="A51" s="43">
        <v>2022</v>
      </c>
      <c r="B51" s="44">
        <v>59.33497781477437</v>
      </c>
      <c r="C51" s="44"/>
      <c r="D51" s="44">
        <v>8.040903293799593</v>
      </c>
      <c r="E51" s="44">
        <v>15.250910701602988</v>
      </c>
      <c r="F51" s="44">
        <v>82.62679181017695</v>
      </c>
      <c r="G51" s="44"/>
      <c r="H51" s="44">
        <v>17.373208189823053</v>
      </c>
      <c r="I51" s="44"/>
      <c r="J51" s="44">
        <v>100</v>
      </c>
    </row>
    <row r="52" spans="1:10" s="4" customFormat="1" ht="12" customHeight="1">
      <c r="A52" s="52"/>
      <c r="B52" s="44"/>
      <c r="C52" s="44"/>
      <c r="D52" s="44"/>
      <c r="E52" s="44"/>
      <c r="F52" s="44"/>
      <c r="G52" s="44"/>
      <c r="H52" s="44"/>
      <c r="I52" s="44"/>
      <c r="J52" s="44"/>
    </row>
    <row r="53" spans="1:10" s="4" customFormat="1" ht="19.5" customHeight="1">
      <c r="A53" s="61" t="s">
        <v>18</v>
      </c>
      <c r="B53" s="5"/>
      <c r="C53" s="36"/>
      <c r="D53" s="35"/>
      <c r="E53" s="38"/>
      <c r="F53" s="38"/>
      <c r="G53" s="39"/>
      <c r="H53" s="38"/>
      <c r="I53" s="39"/>
      <c r="J53" s="38"/>
    </row>
    <row r="54" spans="1:10" s="4" customFormat="1" ht="19.5" customHeight="1">
      <c r="A54" s="52">
        <v>2010</v>
      </c>
      <c r="B54" s="44">
        <v>41.076230224846995</v>
      </c>
      <c r="C54" s="44"/>
      <c r="D54" s="44">
        <v>5.7853148352826675</v>
      </c>
      <c r="E54" s="44">
        <v>11.400715947145285</v>
      </c>
      <c r="F54" s="44">
        <v>58.262261007274944</v>
      </c>
      <c r="G54" s="44"/>
      <c r="H54" s="44">
        <v>41.737738992725056</v>
      </c>
      <c r="I54" s="44"/>
      <c r="J54" s="44">
        <v>100</v>
      </c>
    </row>
    <row r="55" spans="1:10" s="4" customFormat="1" ht="12" customHeight="1">
      <c r="A55" s="52">
        <v>2011</v>
      </c>
      <c r="B55" s="44">
        <v>41.70095566764003</v>
      </c>
      <c r="C55" s="44"/>
      <c r="D55" s="44">
        <v>5.00730023891691</v>
      </c>
      <c r="E55" s="44">
        <v>10.542208654101406</v>
      </c>
      <c r="F55" s="44">
        <v>57.25046456065835</v>
      </c>
      <c r="G55" s="44"/>
      <c r="H55" s="44">
        <v>42.74953543934165</v>
      </c>
      <c r="I55" s="44"/>
      <c r="J55" s="44">
        <v>100</v>
      </c>
    </row>
    <row r="56" spans="1:10" s="4" customFormat="1" ht="12" customHeight="1">
      <c r="A56" s="52">
        <v>2012</v>
      </c>
      <c r="B56" s="44">
        <v>40.68385740845526</v>
      </c>
      <c r="C56" s="44"/>
      <c r="D56" s="44">
        <v>5.0941718535284135</v>
      </c>
      <c r="E56" s="44">
        <v>13.080591706410154</v>
      </c>
      <c r="F56" s="44">
        <v>58.85862096839382</v>
      </c>
      <c r="G56" s="44"/>
      <c r="H56" s="44">
        <v>41.14137903160618</v>
      </c>
      <c r="I56" s="44"/>
      <c r="J56" s="44">
        <v>100</v>
      </c>
    </row>
    <row r="57" spans="1:10" s="4" customFormat="1" ht="12" customHeight="1">
      <c r="A57" s="52">
        <v>2013</v>
      </c>
      <c r="B57" s="44">
        <v>42.06072396303759</v>
      </c>
      <c r="C57" s="44"/>
      <c r="D57" s="44">
        <v>5.10525950114639</v>
      </c>
      <c r="E57" s="44">
        <v>9.738067115959147</v>
      </c>
      <c r="F57" s="44">
        <v>56.90405058014313</v>
      </c>
      <c r="G57" s="44"/>
      <c r="H57" s="44">
        <v>43.09594941985687</v>
      </c>
      <c r="I57" s="44"/>
      <c r="J57" s="44">
        <v>100</v>
      </c>
    </row>
    <row r="58" spans="1:10" s="4" customFormat="1" ht="12" customHeight="1">
      <c r="A58" s="52">
        <v>2014</v>
      </c>
      <c r="B58" s="44">
        <v>34.30341019326916</v>
      </c>
      <c r="C58" s="44"/>
      <c r="D58" s="44">
        <v>5.041912295102356</v>
      </c>
      <c r="E58" s="44">
        <v>9.059025445862249</v>
      </c>
      <c r="F58" s="44">
        <v>48.403104245951795</v>
      </c>
      <c r="G58" s="44"/>
      <c r="H58" s="44">
        <v>51.596895754048205</v>
      </c>
      <c r="I58" s="44"/>
      <c r="J58" s="44">
        <v>100</v>
      </c>
    </row>
    <row r="59" spans="1:10" s="4" customFormat="1" ht="19.5" customHeight="1">
      <c r="A59" s="52">
        <v>2015</v>
      </c>
      <c r="B59" s="44">
        <v>32.37227087017607</v>
      </c>
      <c r="C59" s="44"/>
      <c r="D59" s="44">
        <v>4.40198795985267</v>
      </c>
      <c r="E59" s="44">
        <v>7.490075473350708</v>
      </c>
      <c r="F59" s="44">
        <v>44.26433430337945</v>
      </c>
      <c r="G59" s="44"/>
      <c r="H59" s="44">
        <v>55.73566569662056</v>
      </c>
      <c r="I59" s="44"/>
      <c r="J59" s="44">
        <v>100</v>
      </c>
    </row>
    <row r="60" spans="1:10" s="4" customFormat="1" ht="12" customHeight="1">
      <c r="A60" s="52">
        <v>2016</v>
      </c>
      <c r="B60" s="44">
        <v>31.567163632367485</v>
      </c>
      <c r="C60" s="44"/>
      <c r="D60" s="44">
        <v>3.728341697498077</v>
      </c>
      <c r="E60" s="44">
        <v>6.790578409465549</v>
      </c>
      <c r="F60" s="44">
        <v>42.08608373933111</v>
      </c>
      <c r="G60" s="44"/>
      <c r="H60" s="44">
        <v>57.91391626066889</v>
      </c>
      <c r="I60" s="44"/>
      <c r="J60" s="44">
        <v>100</v>
      </c>
    </row>
    <row r="61" spans="1:10" s="4" customFormat="1" ht="12" customHeight="1">
      <c r="A61" s="52">
        <v>2017</v>
      </c>
      <c r="B61" s="44">
        <v>28.2781627560221</v>
      </c>
      <c r="C61" s="44"/>
      <c r="D61" s="44">
        <v>3.6081843801474394</v>
      </c>
      <c r="E61" s="44">
        <v>6.770875347716456</v>
      </c>
      <c r="F61" s="44">
        <v>38.657222483885995</v>
      </c>
      <c r="G61" s="44"/>
      <c r="H61" s="44">
        <v>61.342777516114005</v>
      </c>
      <c r="I61" s="44"/>
      <c r="J61" s="44">
        <v>100</v>
      </c>
    </row>
    <row r="62" spans="1:10" s="4" customFormat="1" ht="12" customHeight="1">
      <c r="A62" s="52">
        <v>2018</v>
      </c>
      <c r="B62" s="44">
        <v>31.232483717731256</v>
      </c>
      <c r="C62" s="44"/>
      <c r="D62" s="44">
        <v>3.0421552554330966</v>
      </c>
      <c r="E62" s="44">
        <v>5.443247991049702</v>
      </c>
      <c r="F62" s="44">
        <v>39.71788696421405</v>
      </c>
      <c r="G62" s="44"/>
      <c r="H62" s="44">
        <v>60.28211303578595</v>
      </c>
      <c r="I62" s="44"/>
      <c r="J62" s="44">
        <v>100</v>
      </c>
    </row>
    <row r="63" spans="1:10" s="4" customFormat="1" ht="12" customHeight="1">
      <c r="A63" s="52">
        <v>2019</v>
      </c>
      <c r="B63" s="44">
        <v>33.521225921491215</v>
      </c>
      <c r="C63" s="44"/>
      <c r="D63" s="44">
        <v>4.466461385549957</v>
      </c>
      <c r="E63" s="44">
        <v>7.7498464463004995</v>
      </c>
      <c r="F63" s="44">
        <v>45.73753375334168</v>
      </c>
      <c r="G63" s="44"/>
      <c r="H63" s="44">
        <v>54.26246624665832</v>
      </c>
      <c r="I63" s="44"/>
      <c r="J63" s="44">
        <v>99.99999999999999</v>
      </c>
    </row>
    <row r="64" spans="1:10" s="4" customFormat="1" ht="19.5" customHeight="1">
      <c r="A64" s="52">
        <v>2020</v>
      </c>
      <c r="B64" s="44">
        <v>33.733162789782945</v>
      </c>
      <c r="C64" s="44"/>
      <c r="D64" s="44">
        <v>4.693550699412099</v>
      </c>
      <c r="E64" s="44">
        <v>8.196286506989884</v>
      </c>
      <c r="F64" s="44">
        <v>46.62299999618492</v>
      </c>
      <c r="G64" s="44"/>
      <c r="H64" s="44">
        <v>53.37700000381507</v>
      </c>
      <c r="I64" s="44"/>
      <c r="J64" s="44">
        <v>100</v>
      </c>
    </row>
    <row r="65" spans="1:10" s="4" customFormat="1" ht="12" customHeight="1">
      <c r="A65" s="52">
        <v>2021</v>
      </c>
      <c r="B65" s="44">
        <v>43.13218914772552</v>
      </c>
      <c r="C65" s="44"/>
      <c r="D65" s="44">
        <v>5.978498741033296</v>
      </c>
      <c r="E65" s="44">
        <v>10.123400697009698</v>
      </c>
      <c r="F65" s="44">
        <v>59.23408858576851</v>
      </c>
      <c r="G65" s="44"/>
      <c r="H65" s="44">
        <v>40.765911414231496</v>
      </c>
      <c r="I65" s="44"/>
      <c r="J65" s="44">
        <v>100</v>
      </c>
    </row>
    <row r="66" spans="1:10" s="4" customFormat="1" ht="12" customHeight="1">
      <c r="A66" s="52">
        <v>2022</v>
      </c>
      <c r="B66" s="44">
        <v>39.71071176168145</v>
      </c>
      <c r="C66" s="44"/>
      <c r="D66" s="44">
        <v>5.122036773086663</v>
      </c>
      <c r="E66" s="44">
        <v>9.359955149647018</v>
      </c>
      <c r="F66" s="44">
        <v>54.192703684415136</v>
      </c>
      <c r="G66" s="44"/>
      <c r="H66" s="44">
        <v>45.80729631558486</v>
      </c>
      <c r="I66" s="44"/>
      <c r="J66" s="44">
        <v>100</v>
      </c>
    </row>
    <row r="67" spans="1:10" s="4" customFormat="1" ht="12" customHeight="1">
      <c r="A67" s="52"/>
      <c r="B67" s="38"/>
      <c r="C67" s="37"/>
      <c r="D67" s="38"/>
      <c r="E67" s="38"/>
      <c r="F67" s="38"/>
      <c r="G67" s="39"/>
      <c r="H67" s="38"/>
      <c r="I67" s="39"/>
      <c r="J67" s="38"/>
    </row>
    <row r="68" spans="1:10" s="4" customFormat="1" ht="19.5" customHeight="1">
      <c r="A68" s="61" t="s">
        <v>19</v>
      </c>
      <c r="B68" s="5"/>
      <c r="C68" s="36"/>
      <c r="D68" s="35"/>
      <c r="E68" s="38"/>
      <c r="F68" s="38"/>
      <c r="G68" s="39"/>
      <c r="H68" s="38"/>
      <c r="I68" s="39"/>
      <c r="J68" s="38"/>
    </row>
    <row r="69" spans="1:10" s="4" customFormat="1" ht="19.5" customHeight="1">
      <c r="A69" s="52">
        <v>2010</v>
      </c>
      <c r="B69" s="44">
        <v>45.31916532557757</v>
      </c>
      <c r="C69" s="44"/>
      <c r="D69" s="44">
        <v>5.978301705206694</v>
      </c>
      <c r="E69" s="44">
        <v>11.15225277417599</v>
      </c>
      <c r="F69" s="44">
        <v>62.44971980496025</v>
      </c>
      <c r="G69" s="44"/>
      <c r="H69" s="44">
        <v>37.55028019503975</v>
      </c>
      <c r="I69" s="44"/>
      <c r="J69" s="44">
        <v>100</v>
      </c>
    </row>
    <row r="70" spans="1:10" s="4" customFormat="1" ht="12" customHeight="1">
      <c r="A70" s="52">
        <v>2011</v>
      </c>
      <c r="B70" s="44">
        <v>46.061977021756576</v>
      </c>
      <c r="C70" s="44"/>
      <c r="D70" s="44">
        <v>6.421227187456871</v>
      </c>
      <c r="E70" s="44">
        <v>11.902371431054195</v>
      </c>
      <c r="F70" s="44">
        <v>64.38557564026765</v>
      </c>
      <c r="G70" s="44"/>
      <c r="H70" s="44">
        <v>35.61442435973236</v>
      </c>
      <c r="I70" s="44"/>
      <c r="J70" s="44">
        <v>100</v>
      </c>
    </row>
    <row r="71" spans="1:10" s="4" customFormat="1" ht="12" customHeight="1">
      <c r="A71" s="52">
        <v>2012</v>
      </c>
      <c r="B71" s="44">
        <v>47.61765113510481</v>
      </c>
      <c r="C71" s="44"/>
      <c r="D71" s="44">
        <v>6.271270534439912</v>
      </c>
      <c r="E71" s="44">
        <v>11.908441210551068</v>
      </c>
      <c r="F71" s="44">
        <v>65.79734327704578</v>
      </c>
      <c r="G71" s="44"/>
      <c r="H71" s="44">
        <v>34.20265672295421</v>
      </c>
      <c r="I71" s="44"/>
      <c r="J71" s="44">
        <v>100</v>
      </c>
    </row>
    <row r="72" spans="1:10" s="4" customFormat="1" ht="12" customHeight="1">
      <c r="A72" s="52">
        <v>2013</v>
      </c>
      <c r="B72" s="44">
        <v>45.551342810767885</v>
      </c>
      <c r="C72" s="44"/>
      <c r="D72" s="44">
        <v>6.4880276475912035</v>
      </c>
      <c r="E72" s="44">
        <v>11.725454119995156</v>
      </c>
      <c r="F72" s="44">
        <v>63.764824578354244</v>
      </c>
      <c r="G72" s="44"/>
      <c r="H72" s="44">
        <v>36.235175421645756</v>
      </c>
      <c r="I72" s="44"/>
      <c r="J72" s="44">
        <v>100</v>
      </c>
    </row>
    <row r="73" spans="1:10" s="4" customFormat="1" ht="12" customHeight="1">
      <c r="A73" s="52">
        <v>2014</v>
      </c>
      <c r="B73" s="44">
        <v>47.761290968504895</v>
      </c>
      <c r="C73" s="44"/>
      <c r="D73" s="44">
        <v>6.353429125173572</v>
      </c>
      <c r="E73" s="44">
        <v>11.41748872174977</v>
      </c>
      <c r="F73" s="44">
        <v>65.53220881581441</v>
      </c>
      <c r="G73" s="44"/>
      <c r="H73" s="44">
        <v>34.467791184185586</v>
      </c>
      <c r="I73" s="44"/>
      <c r="J73" s="44">
        <v>100</v>
      </c>
    </row>
    <row r="74" spans="1:10" s="4" customFormat="1" ht="19.5" customHeight="1">
      <c r="A74" s="43">
        <v>2015</v>
      </c>
      <c r="B74" s="44">
        <v>44.56524207448496</v>
      </c>
      <c r="C74" s="44"/>
      <c r="D74" s="44">
        <v>6.17505331143067</v>
      </c>
      <c r="E74" s="44">
        <v>11.233111911734301</v>
      </c>
      <c r="F74" s="44">
        <v>61.97340729729394</v>
      </c>
      <c r="G74" s="44"/>
      <c r="H74" s="44">
        <v>38.02659270270606</v>
      </c>
      <c r="I74" s="44"/>
      <c r="J74" s="44">
        <v>100</v>
      </c>
    </row>
    <row r="75" spans="1:10" s="4" customFormat="1" ht="12" customHeight="1">
      <c r="A75" s="43">
        <v>2016</v>
      </c>
      <c r="B75" s="44">
        <v>45.98603190375729</v>
      </c>
      <c r="C75" s="44"/>
      <c r="D75" s="44">
        <v>6.427662302827956</v>
      </c>
      <c r="E75" s="44">
        <v>11.629141644228069</v>
      </c>
      <c r="F75" s="44">
        <v>64.04283585205978</v>
      </c>
      <c r="G75" s="44"/>
      <c r="H75" s="44">
        <v>35.957164149720874</v>
      </c>
      <c r="I75" s="44"/>
      <c r="J75" s="44">
        <v>100</v>
      </c>
    </row>
    <row r="76" spans="1:10" s="4" customFormat="1" ht="12" customHeight="1">
      <c r="A76" s="43">
        <v>2017</v>
      </c>
      <c r="B76" s="44">
        <v>45.04034213417493</v>
      </c>
      <c r="C76" s="44"/>
      <c r="D76" s="44">
        <v>6.502062326362542</v>
      </c>
      <c r="E76" s="44">
        <v>11.903194682187362</v>
      </c>
      <c r="F76" s="44">
        <v>63.44559914185744</v>
      </c>
      <c r="G76" s="44"/>
      <c r="H76" s="44">
        <v>36.55440189901151</v>
      </c>
      <c r="I76" s="44"/>
      <c r="J76" s="44">
        <v>99.99999999999999</v>
      </c>
    </row>
    <row r="77" spans="1:10" s="4" customFormat="1" ht="12" customHeight="1">
      <c r="A77" s="43">
        <v>2018</v>
      </c>
      <c r="B77" s="44">
        <v>44.642816908394906</v>
      </c>
      <c r="C77" s="44"/>
      <c r="D77" s="44">
        <v>6.4416104875907525</v>
      </c>
      <c r="E77" s="44">
        <v>11.7000376833893</v>
      </c>
      <c r="F77" s="44">
        <v>62.784465080068976</v>
      </c>
      <c r="G77" s="44"/>
      <c r="H77" s="44">
        <v>37.21554515319695</v>
      </c>
      <c r="I77" s="44"/>
      <c r="J77" s="44">
        <v>99.99999999999999</v>
      </c>
    </row>
    <row r="78" spans="1:10" s="4" customFormat="1" ht="12" customHeight="1">
      <c r="A78" s="43">
        <v>2019</v>
      </c>
      <c r="B78" s="44">
        <v>43.837869086760236</v>
      </c>
      <c r="C78" s="44"/>
      <c r="D78" s="44">
        <v>7.083868724449169</v>
      </c>
      <c r="E78" s="44">
        <v>12.59537566850642</v>
      </c>
      <c r="F78" s="44">
        <v>63.517113480910766</v>
      </c>
      <c r="G78" s="44"/>
      <c r="H78" s="44">
        <v>36.48288651908923</v>
      </c>
      <c r="I78" s="44"/>
      <c r="J78" s="44">
        <v>100.00000000000001</v>
      </c>
    </row>
    <row r="79" spans="1:10" s="4" customFormat="1" ht="19.5" customHeight="1">
      <c r="A79" s="43">
        <v>2020</v>
      </c>
      <c r="B79" s="44">
        <v>45.502351482712804</v>
      </c>
      <c r="C79" s="44"/>
      <c r="D79" s="44">
        <v>7.032108304041648</v>
      </c>
      <c r="E79" s="44">
        <v>12.585634404643281</v>
      </c>
      <c r="F79" s="44">
        <v>65.12009419207077</v>
      </c>
      <c r="G79" s="44"/>
      <c r="H79" s="44">
        <v>34.879905809611834</v>
      </c>
      <c r="I79" s="44"/>
      <c r="J79" s="44">
        <v>100</v>
      </c>
    </row>
    <row r="80" spans="1:10" s="4" customFormat="1" ht="12" customHeight="1">
      <c r="A80" s="43">
        <v>2021</v>
      </c>
      <c r="B80" s="44">
        <v>44.97926357611053</v>
      </c>
      <c r="C80" s="44"/>
      <c r="D80" s="44">
        <v>7.146601883394537</v>
      </c>
      <c r="E80" s="44">
        <v>12.65981206504339</v>
      </c>
      <c r="F80" s="44">
        <v>64.78567752522413</v>
      </c>
      <c r="G80" s="44"/>
      <c r="H80" s="44">
        <v>35.214322474775884</v>
      </c>
      <c r="I80" s="44"/>
      <c r="J80" s="44">
        <v>100</v>
      </c>
    </row>
    <row r="81" spans="1:10" s="4" customFormat="1" ht="12" customHeight="1">
      <c r="A81" s="52">
        <v>2022</v>
      </c>
      <c r="B81" s="44">
        <v>42.28373369717565</v>
      </c>
      <c r="C81" s="44"/>
      <c r="D81" s="44">
        <v>6.957211828413436</v>
      </c>
      <c r="E81" s="44">
        <v>12.6643339808795</v>
      </c>
      <c r="F81" s="44">
        <v>61.90527950692823</v>
      </c>
      <c r="G81" s="44"/>
      <c r="H81" s="44">
        <v>38.09472049460394</v>
      </c>
      <c r="I81" s="44"/>
      <c r="J81" s="44">
        <v>100</v>
      </c>
    </row>
    <row r="82" spans="1:10" s="4" customFormat="1" ht="12" customHeight="1">
      <c r="A82" s="52"/>
      <c r="B82" s="38"/>
      <c r="C82" s="37"/>
      <c r="D82" s="38"/>
      <c r="E82" s="38"/>
      <c r="F82" s="38"/>
      <c r="G82" s="39"/>
      <c r="H82" s="38"/>
      <c r="I82" s="39"/>
      <c r="J82" s="38"/>
    </row>
    <row r="83" spans="1:10" s="7" customFormat="1" ht="15.75" customHeight="1">
      <c r="A83" s="53" t="s">
        <v>20</v>
      </c>
      <c r="B83" s="2"/>
      <c r="C83" s="9"/>
      <c r="D83" s="8"/>
      <c r="E83" s="8"/>
      <c r="F83" s="8"/>
      <c r="G83" s="8"/>
      <c r="H83" s="8"/>
      <c r="I83" s="8"/>
      <c r="J83" s="55" t="s">
        <v>25</v>
      </c>
    </row>
    <row r="84" spans="1:10" s="11" customFormat="1" ht="3.75" customHeight="1">
      <c r="A84" s="54"/>
      <c r="B84" s="23"/>
      <c r="C84" s="23"/>
      <c r="D84" s="24"/>
      <c r="E84" s="24"/>
      <c r="F84" s="24"/>
      <c r="G84" s="24"/>
      <c r="H84" s="24"/>
      <c r="I84" s="24"/>
      <c r="J84" s="24"/>
    </row>
    <row r="85" ht="3.75" customHeight="1"/>
  </sheetData>
  <sheetProtection/>
  <mergeCells count="3">
    <mergeCell ref="J8:J14"/>
    <mergeCell ref="H8:H14"/>
    <mergeCell ref="B11:B14"/>
  </mergeCells>
  <printOptions/>
  <pageMargins left="0.5905511811023623" right="0.5905511811023623" top="0.984251968503937" bottom="0.5905511811023623" header="0.5118110236220472" footer="0.31496062992125984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Inoue Mie (DF)</cp:lastModifiedBy>
  <cp:lastPrinted>2023-12-19T14:58:09Z</cp:lastPrinted>
  <dcterms:created xsi:type="dcterms:W3CDTF">1999-01-29T13:26:37Z</dcterms:created>
  <dcterms:modified xsi:type="dcterms:W3CDTF">2023-12-19T14:58:23Z</dcterms:modified>
  <cp:category/>
  <cp:version/>
  <cp:contentType/>
  <cp:contentStatus/>
</cp:coreProperties>
</file>