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6350\SASAJ\2.IPE MODELES\3.formulaires divers\doc encadrement, équipe éducative\"/>
    </mc:Choice>
  </mc:AlternateContent>
  <bookViews>
    <workbookView xWindow="120" yWindow="75" windowWidth="23385" windowHeight="12165"/>
  </bookViews>
  <sheets>
    <sheet name="Planning des groupes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B58" i="1" l="1"/>
  <c r="G63" i="1"/>
  <c r="B47" i="1"/>
  <c r="G52" i="1"/>
  <c r="B36" i="1"/>
  <c r="G41" i="1"/>
  <c r="B24" i="1"/>
  <c r="B25" i="1"/>
  <c r="G30" i="1"/>
  <c r="B14" i="1" l="1"/>
  <c r="G19" i="1"/>
  <c r="D63" i="1" l="1"/>
  <c r="D52" i="1"/>
  <c r="B52" i="1" s="1"/>
  <c r="D41" i="1"/>
  <c r="B41" i="1" s="1"/>
  <c r="D30" i="1"/>
  <c r="D19" i="1"/>
  <c r="B19" i="1" s="1"/>
  <c r="B46" i="1"/>
  <c r="B57" i="1"/>
  <c r="B35" i="1"/>
  <c r="B13" i="1"/>
  <c r="B63" i="1" l="1"/>
  <c r="B30" i="1"/>
  <c r="B65" i="1" l="1"/>
</calcChain>
</file>

<file path=xl/comments1.xml><?xml version="1.0" encoding="utf-8"?>
<comments xmlns="http://schemas.openxmlformats.org/spreadsheetml/2006/main">
  <authors>
    <author>Kunz Marielle (DIP)</author>
  </authors>
  <commentList>
    <comment ref="A13" authorId="0" shapeId="0">
      <text>
        <r>
          <rPr>
            <sz val="9"/>
            <color indexed="81"/>
            <rFont val="Arial"/>
            <family val="2"/>
          </rPr>
          <t>La dotation minimum est fixée à 50%. Un nombre de diplômés en dessous de 50% impliquerait une demande de mise en conformité.</t>
        </r>
      </text>
    </comment>
  </commentList>
</comments>
</file>

<file path=xl/sharedStrings.xml><?xml version="1.0" encoding="utf-8"?>
<sst xmlns="http://schemas.openxmlformats.org/spreadsheetml/2006/main" count="78" uniqueCount="21">
  <si>
    <t>groupe</t>
  </si>
  <si>
    <t>CAM</t>
  </si>
  <si>
    <t>dotation diplômés</t>
  </si>
  <si>
    <t>nom, prénom</t>
  </si>
  <si>
    <t>taux</t>
  </si>
  <si>
    <t>nom prénom</t>
  </si>
  <si>
    <t>fonction</t>
  </si>
  <si>
    <t>TE réel</t>
  </si>
  <si>
    <t>date</t>
  </si>
  <si>
    <t>TE requis avec effets CCT</t>
  </si>
  <si>
    <t>REPUBLIQUE ET CANTON DE GENEVE</t>
  </si>
  <si>
    <t>Service d'autorisation et de surveillance de l'accueil de jour</t>
  </si>
  <si>
    <t>Office de l'enfance et de la jeunesse</t>
  </si>
  <si>
    <t>dotation min dipl (50%)</t>
  </si>
  <si>
    <t>total</t>
  </si>
  <si>
    <t>dotation secondaires II</t>
  </si>
  <si>
    <t>Répartition du personnel dans les groupes</t>
  </si>
  <si>
    <t>TE requis RSAPE</t>
  </si>
  <si>
    <t>nom de la SAPE</t>
  </si>
  <si>
    <t>Département de l'instruction publique, de la formation et de la jeunesse</t>
  </si>
  <si>
    <t>Aides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</si>
</sst>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indexed="81"/>
      <name val="Arial"/>
      <family val="2"/>
    </font>
    <font>
      <i/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0" fillId="0" borderId="22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6" fillId="3" borderId="0" xfId="0" applyNumberFormat="1" applyFont="1" applyFill="1" applyAlignment="1" applyProtection="1">
      <alignment horizontal="center" vertical="center"/>
      <protection locked="0"/>
    </xf>
    <xf numFmtId="16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2" fontId="1" fillId="4" borderId="3" xfId="0" applyNumberFormat="1" applyFont="1" applyFill="1" applyBorder="1" applyAlignment="1" applyProtection="1">
      <alignment horizontal="center" vertical="center"/>
      <protection locked="0"/>
    </xf>
    <xf numFmtId="2" fontId="1" fillId="4" borderId="3" xfId="0" applyNumberFormat="1" applyFont="1" applyFill="1" applyBorder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4" fontId="7" fillId="4" borderId="23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2" fontId="6" fillId="3" borderId="0" xfId="0" applyNumberFormat="1" applyFont="1" applyFill="1" applyAlignment="1" applyProtection="1">
      <alignment horizontal="center" vertical="center"/>
      <protection locked="0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2" fontId="1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29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0" xfId="0" applyFont="1" applyBorder="1"/>
    <xf numFmtId="0" fontId="0" fillId="10" borderId="0" xfId="0" applyFont="1" applyFill="1" applyAlignment="1">
      <alignment horizontal="right" vertical="center"/>
    </xf>
    <xf numFmtId="2" fontId="1" fillId="10" borderId="0" xfId="0" applyNumberFormat="1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2" fontId="1" fillId="10" borderId="0" xfId="0" applyNumberFormat="1" applyFont="1" applyFill="1" applyBorder="1" applyAlignment="1">
      <alignment horizontal="center" vertical="center"/>
    </xf>
    <xf numFmtId="0" fontId="0" fillId="10" borderId="0" xfId="0" applyFont="1" applyFill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7" borderId="6" xfId="0" applyFont="1" applyFill="1" applyBorder="1" applyAlignment="1">
      <alignment horizontal="center" wrapText="1"/>
    </xf>
    <xf numFmtId="0" fontId="1" fillId="7" borderId="7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8" borderId="6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1" fillId="8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1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9525</xdr:rowOff>
    </xdr:from>
    <xdr:to>
      <xdr:col>0</xdr:col>
      <xdr:colOff>902736</xdr:colOff>
      <xdr:row>3</xdr:row>
      <xdr:rowOff>6849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9525"/>
          <a:ext cx="283611" cy="483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6"/>
  <sheetViews>
    <sheetView showGridLines="0" tabSelected="1" view="pageLayout" zoomScaleNormal="110" workbookViewId="0">
      <selection activeCell="A50" sqref="A50"/>
    </sheetView>
  </sheetViews>
  <sheetFormatPr baseColWidth="10" defaultColWidth="11.42578125" defaultRowHeight="12.75" x14ac:dyDescent="0.2"/>
  <cols>
    <col min="1" max="1" width="18.28515625" style="3" customWidth="1"/>
    <col min="2" max="2" width="11.42578125" style="1"/>
    <col min="3" max="3" width="20.42578125" style="3" customWidth="1"/>
    <col min="4" max="4" width="10" style="3" customWidth="1"/>
    <col min="5" max="5" width="19.28515625" style="3" customWidth="1"/>
    <col min="6" max="6" width="11.42578125" style="3"/>
    <col min="7" max="7" width="11.28515625" style="3" customWidth="1"/>
    <col min="8" max="16384" width="11.42578125" style="3"/>
  </cols>
  <sheetData>
    <row r="1" spans="1:9" x14ac:dyDescent="0.2">
      <c r="A1" s="72"/>
      <c r="B1" s="73" t="s">
        <v>10</v>
      </c>
      <c r="C1" s="73"/>
      <c r="D1" s="73"/>
      <c r="E1" s="73"/>
      <c r="F1" s="73"/>
      <c r="G1" s="73"/>
    </row>
    <row r="2" spans="1:9" x14ac:dyDescent="0.2">
      <c r="A2" s="72"/>
      <c r="B2" s="73" t="s">
        <v>19</v>
      </c>
      <c r="C2" s="73"/>
      <c r="D2" s="73"/>
      <c r="E2" s="73"/>
      <c r="F2" s="73"/>
      <c r="G2" s="73"/>
      <c r="H2" s="60"/>
      <c r="I2" s="60"/>
    </row>
    <row r="3" spans="1:9" x14ac:dyDescent="0.2">
      <c r="A3" s="72"/>
      <c r="B3" s="73" t="s">
        <v>12</v>
      </c>
      <c r="C3" s="73"/>
      <c r="D3" s="73"/>
      <c r="E3" s="73"/>
      <c r="F3" s="73"/>
      <c r="G3" s="73"/>
    </row>
    <row r="4" spans="1:9" x14ac:dyDescent="0.2">
      <c r="A4" s="72"/>
      <c r="B4" s="74" t="s">
        <v>11</v>
      </c>
      <c r="C4" s="74"/>
      <c r="D4" s="74"/>
      <c r="E4" s="74"/>
      <c r="F4" s="74"/>
      <c r="G4" s="74"/>
    </row>
    <row r="5" spans="1:9" x14ac:dyDescent="0.2">
      <c r="A5" s="44"/>
      <c r="B5" s="45"/>
      <c r="C5" s="45"/>
      <c r="D5" s="45"/>
      <c r="E5" s="45"/>
      <c r="F5" s="45"/>
      <c r="G5" s="45"/>
    </row>
    <row r="6" spans="1:9" ht="18" customHeight="1" x14ac:dyDescent="0.2">
      <c r="A6" s="75" t="s">
        <v>16</v>
      </c>
      <c r="B6" s="75"/>
      <c r="C6" s="75"/>
      <c r="D6" s="75"/>
      <c r="E6" s="75"/>
      <c r="F6" s="77">
        <v>44082</v>
      </c>
      <c r="G6" s="78"/>
    </row>
    <row r="7" spans="1:9" ht="7.5" customHeight="1" x14ac:dyDescent="0.2">
      <c r="A7" s="6"/>
      <c r="B7" s="6"/>
      <c r="C7" s="6"/>
      <c r="D7" s="6"/>
      <c r="E7" s="6"/>
      <c r="F7" s="6"/>
      <c r="G7" s="6"/>
    </row>
    <row r="8" spans="1:9" ht="21.95" customHeight="1" x14ac:dyDescent="0.2">
      <c r="A8" s="7" t="s">
        <v>18</v>
      </c>
      <c r="B8" s="76"/>
      <c r="C8" s="76"/>
      <c r="D8" s="76"/>
      <c r="E8" s="43" t="s">
        <v>8</v>
      </c>
      <c r="F8" s="76"/>
      <c r="G8" s="76"/>
    </row>
    <row r="9" spans="1:9" ht="9.75" customHeight="1" x14ac:dyDescent="0.2"/>
    <row r="10" spans="1:9" ht="20.100000000000001" customHeight="1" thickBot="1" x14ac:dyDescent="0.25">
      <c r="A10" s="5" t="s">
        <v>0</v>
      </c>
      <c r="B10" s="61"/>
      <c r="C10" s="62"/>
    </row>
    <row r="11" spans="1:9" ht="12.95" customHeight="1" thickBot="1" x14ac:dyDescent="0.25">
      <c r="A11" s="8" t="s">
        <v>1</v>
      </c>
      <c r="B11" s="30"/>
      <c r="C11" s="63" t="s">
        <v>2</v>
      </c>
      <c r="D11" s="64"/>
      <c r="E11" s="65" t="s">
        <v>15</v>
      </c>
      <c r="F11" s="66"/>
      <c r="G11" s="67"/>
    </row>
    <row r="12" spans="1:9" ht="12.95" customHeight="1" x14ac:dyDescent="0.2">
      <c r="A12" s="8" t="s">
        <v>17</v>
      </c>
      <c r="B12" s="31"/>
      <c r="C12" s="24" t="s">
        <v>3</v>
      </c>
      <c r="D12" s="25" t="s">
        <v>4</v>
      </c>
      <c r="E12" s="21" t="s">
        <v>5</v>
      </c>
      <c r="F12" s="26" t="s">
        <v>6</v>
      </c>
      <c r="G12" s="27" t="s">
        <v>4</v>
      </c>
    </row>
    <row r="13" spans="1:9" ht="12.95" customHeight="1" x14ac:dyDescent="0.2">
      <c r="A13" s="8" t="s">
        <v>13</v>
      </c>
      <c r="B13" s="38">
        <f>B12/2</f>
        <v>0</v>
      </c>
      <c r="C13" s="10"/>
      <c r="D13" s="11"/>
      <c r="E13" s="10"/>
      <c r="F13" s="12"/>
      <c r="G13" s="13"/>
    </row>
    <row r="14" spans="1:9" ht="12.95" customHeight="1" x14ac:dyDescent="0.2">
      <c r="A14" s="71" t="s">
        <v>9</v>
      </c>
      <c r="B14" s="37">
        <f>((B12-(G17+G18)/100)*0.13)+B12</f>
        <v>0</v>
      </c>
      <c r="C14" s="9"/>
      <c r="D14" s="14"/>
      <c r="E14" s="9"/>
      <c r="F14" s="15"/>
      <c r="G14" s="16"/>
    </row>
    <row r="15" spans="1:9" ht="12.95" customHeight="1" x14ac:dyDescent="0.2">
      <c r="A15" s="71"/>
      <c r="B15" s="22"/>
      <c r="C15" s="9"/>
      <c r="D15" s="14"/>
      <c r="E15" s="47"/>
      <c r="F15" s="48"/>
      <c r="G15" s="52"/>
    </row>
    <row r="16" spans="1:9" ht="12.95" customHeight="1" x14ac:dyDescent="0.2">
      <c r="A16" s="4"/>
      <c r="C16" s="9"/>
      <c r="D16" s="46"/>
      <c r="E16" s="68" t="s">
        <v>20</v>
      </c>
      <c r="F16" s="69"/>
      <c r="G16" s="70"/>
    </row>
    <row r="17" spans="1:10" ht="12.95" customHeight="1" x14ac:dyDescent="0.2">
      <c r="A17" s="4"/>
      <c r="C17" s="9"/>
      <c r="D17" s="14"/>
      <c r="E17" s="49"/>
      <c r="F17" s="50"/>
      <c r="G17" s="53"/>
    </row>
    <row r="18" spans="1:10" ht="12.95" customHeight="1" x14ac:dyDescent="0.2">
      <c r="A18" s="4"/>
      <c r="C18" s="17"/>
      <c r="D18" s="18"/>
      <c r="E18" s="17"/>
      <c r="F18" s="19"/>
      <c r="G18" s="20"/>
    </row>
    <row r="19" spans="1:10" ht="12.95" customHeight="1" x14ac:dyDescent="0.2">
      <c r="A19" s="2" t="s">
        <v>7</v>
      </c>
      <c r="B19" s="42">
        <f>D19+G19</f>
        <v>0</v>
      </c>
      <c r="C19" s="28"/>
      <c r="D19" s="33">
        <f>SUM(D13:D18)/100</f>
        <v>0</v>
      </c>
      <c r="E19" s="28"/>
      <c r="F19" s="28"/>
      <c r="G19" s="33">
        <f>SUM(G13+G14+G15+G17+G18)/100</f>
        <v>0</v>
      </c>
    </row>
    <row r="20" spans="1:10" ht="6.75" customHeight="1" x14ac:dyDescent="0.2">
      <c r="A20" s="4"/>
      <c r="B20" s="28"/>
      <c r="C20" s="29"/>
      <c r="D20" s="29"/>
      <c r="E20" s="29"/>
      <c r="F20" s="29"/>
      <c r="G20" s="29"/>
    </row>
    <row r="21" spans="1:10" ht="20.100000000000001" customHeight="1" thickBot="1" x14ac:dyDescent="0.25">
      <c r="A21" s="5" t="s">
        <v>0</v>
      </c>
      <c r="B21" s="61"/>
      <c r="C21" s="62"/>
    </row>
    <row r="22" spans="1:10" ht="12.95" customHeight="1" thickBot="1" x14ac:dyDescent="0.25">
      <c r="A22" s="8" t="s">
        <v>1</v>
      </c>
      <c r="B22" s="30"/>
      <c r="C22" s="63" t="s">
        <v>2</v>
      </c>
      <c r="D22" s="64"/>
      <c r="E22" s="65" t="s">
        <v>15</v>
      </c>
      <c r="F22" s="66"/>
      <c r="G22" s="67"/>
    </row>
    <row r="23" spans="1:10" ht="12.95" customHeight="1" x14ac:dyDescent="0.2">
      <c r="A23" s="8" t="s">
        <v>17</v>
      </c>
      <c r="B23" s="31"/>
      <c r="C23" s="24" t="s">
        <v>3</v>
      </c>
      <c r="D23" s="25" t="s">
        <v>4</v>
      </c>
      <c r="E23" s="21" t="s">
        <v>5</v>
      </c>
      <c r="F23" s="26" t="s">
        <v>6</v>
      </c>
      <c r="G23" s="27" t="s">
        <v>4</v>
      </c>
    </row>
    <row r="24" spans="1:10" ht="12.95" customHeight="1" x14ac:dyDescent="0.2">
      <c r="A24" s="8" t="s">
        <v>13</v>
      </c>
      <c r="B24" s="38">
        <f>B23/2</f>
        <v>0</v>
      </c>
      <c r="C24" s="10"/>
      <c r="D24" s="11"/>
      <c r="E24" s="10"/>
      <c r="F24" s="12"/>
      <c r="G24" s="13"/>
    </row>
    <row r="25" spans="1:10" ht="12.95" customHeight="1" x14ac:dyDescent="0.2">
      <c r="A25" s="71" t="s">
        <v>9</v>
      </c>
      <c r="B25" s="37">
        <f>((B23-(G28+G29)/100)*0.13)+B23</f>
        <v>0</v>
      </c>
      <c r="C25" s="9"/>
      <c r="D25" s="14"/>
      <c r="E25" s="9"/>
      <c r="F25" s="15"/>
      <c r="G25" s="16"/>
      <c r="J25" s="32"/>
    </row>
    <row r="26" spans="1:10" ht="12.95" customHeight="1" x14ac:dyDescent="0.2">
      <c r="A26" s="71"/>
      <c r="B26" s="22"/>
      <c r="C26" s="9"/>
      <c r="D26" s="14"/>
      <c r="E26" s="9"/>
      <c r="F26" s="15"/>
      <c r="G26" s="16"/>
    </row>
    <row r="27" spans="1:10" ht="12.95" customHeight="1" x14ac:dyDescent="0.2">
      <c r="A27" s="4"/>
      <c r="B27" s="22"/>
      <c r="C27" s="9"/>
      <c r="D27" s="14"/>
      <c r="E27" s="68" t="s">
        <v>20</v>
      </c>
      <c r="F27" s="69"/>
      <c r="G27" s="70"/>
    </row>
    <row r="28" spans="1:10" ht="12.95" customHeight="1" x14ac:dyDescent="0.2">
      <c r="A28" s="4"/>
      <c r="B28" s="22"/>
      <c r="C28" s="9"/>
      <c r="D28" s="14"/>
      <c r="E28" s="9"/>
      <c r="F28" s="15"/>
      <c r="G28" s="16"/>
    </row>
    <row r="29" spans="1:10" ht="12.95" customHeight="1" x14ac:dyDescent="0.2">
      <c r="A29" s="4"/>
      <c r="B29" s="22"/>
      <c r="C29" s="17"/>
      <c r="D29" s="18"/>
      <c r="E29" s="17"/>
      <c r="F29" s="19"/>
      <c r="G29" s="20"/>
    </row>
    <row r="30" spans="1:10" ht="12.95" customHeight="1" x14ac:dyDescent="0.2">
      <c r="A30" s="2" t="s">
        <v>7</v>
      </c>
      <c r="B30" s="42">
        <f>D30+G30</f>
        <v>0</v>
      </c>
      <c r="C30" s="28"/>
      <c r="D30" s="34">
        <f>SUM(D24:D29)/100</f>
        <v>0</v>
      </c>
      <c r="E30" s="28"/>
      <c r="F30" s="28"/>
      <c r="G30" s="34">
        <f>SUM(G24+G25+G26+G28+G29)/100</f>
        <v>0</v>
      </c>
    </row>
    <row r="31" spans="1:10" ht="7.5" customHeight="1" x14ac:dyDescent="0.2">
      <c r="A31" s="4"/>
      <c r="B31" s="28"/>
      <c r="C31" s="29"/>
      <c r="D31" s="29"/>
      <c r="E31" s="29"/>
      <c r="F31" s="29"/>
      <c r="G31" s="29"/>
    </row>
    <row r="32" spans="1:10" ht="20.100000000000001" customHeight="1" thickBot="1" x14ac:dyDescent="0.25">
      <c r="A32" s="5" t="s">
        <v>0</v>
      </c>
      <c r="B32" s="61"/>
      <c r="C32" s="62"/>
    </row>
    <row r="33" spans="1:7" ht="12.95" customHeight="1" thickBot="1" x14ac:dyDescent="0.25">
      <c r="A33" s="8" t="s">
        <v>1</v>
      </c>
      <c r="B33" s="30"/>
      <c r="C33" s="63" t="s">
        <v>2</v>
      </c>
      <c r="D33" s="64"/>
      <c r="E33" s="65" t="s">
        <v>15</v>
      </c>
      <c r="F33" s="66"/>
      <c r="G33" s="67"/>
    </row>
    <row r="34" spans="1:7" ht="12.95" customHeight="1" x14ac:dyDescent="0.2">
      <c r="A34" s="8" t="s">
        <v>17</v>
      </c>
      <c r="B34" s="31"/>
      <c r="C34" s="24" t="s">
        <v>3</v>
      </c>
      <c r="D34" s="25" t="s">
        <v>4</v>
      </c>
      <c r="E34" s="21" t="s">
        <v>5</v>
      </c>
      <c r="F34" s="26" t="s">
        <v>6</v>
      </c>
      <c r="G34" s="27" t="s">
        <v>4</v>
      </c>
    </row>
    <row r="35" spans="1:7" ht="12.95" customHeight="1" x14ac:dyDescent="0.2">
      <c r="A35" s="8" t="s">
        <v>13</v>
      </c>
      <c r="B35" s="38">
        <f>B34/2</f>
        <v>0</v>
      </c>
      <c r="C35" s="10"/>
      <c r="D35" s="11"/>
      <c r="E35" s="10"/>
      <c r="F35" s="12"/>
      <c r="G35" s="13"/>
    </row>
    <row r="36" spans="1:7" ht="12.95" customHeight="1" x14ac:dyDescent="0.2">
      <c r="A36" s="71" t="s">
        <v>9</v>
      </c>
      <c r="B36" s="37">
        <f>((B34-(G39+G40)/100)*0.13)+B34</f>
        <v>0</v>
      </c>
      <c r="C36" s="9"/>
      <c r="D36" s="14"/>
      <c r="E36" s="9"/>
      <c r="F36" s="15"/>
      <c r="G36" s="16"/>
    </row>
    <row r="37" spans="1:7" ht="12.95" customHeight="1" x14ac:dyDescent="0.2">
      <c r="A37" s="71"/>
      <c r="B37" s="22"/>
      <c r="C37" s="9"/>
      <c r="D37" s="14"/>
      <c r="E37" s="9"/>
      <c r="F37" s="15"/>
      <c r="G37" s="16"/>
    </row>
    <row r="38" spans="1:7" ht="12.95" customHeight="1" x14ac:dyDescent="0.2">
      <c r="A38" s="4"/>
      <c r="B38" s="22"/>
      <c r="C38" s="9"/>
      <c r="D38" s="14"/>
      <c r="E38" s="68" t="s">
        <v>20</v>
      </c>
      <c r="F38" s="69"/>
      <c r="G38" s="70"/>
    </row>
    <row r="39" spans="1:7" ht="12.95" customHeight="1" x14ac:dyDescent="0.2">
      <c r="A39" s="4"/>
      <c r="B39" s="22"/>
      <c r="C39" s="9"/>
      <c r="D39" s="14"/>
      <c r="E39" s="9"/>
      <c r="F39" s="15"/>
      <c r="G39" s="16"/>
    </row>
    <row r="40" spans="1:7" ht="12.95" customHeight="1" x14ac:dyDescent="0.2">
      <c r="A40" s="4"/>
      <c r="B40" s="22"/>
      <c r="C40" s="17"/>
      <c r="D40" s="18"/>
      <c r="E40" s="17"/>
      <c r="F40" s="19"/>
      <c r="G40" s="20"/>
    </row>
    <row r="41" spans="1:7" ht="12.95" customHeight="1" x14ac:dyDescent="0.2">
      <c r="A41" s="2" t="s">
        <v>7</v>
      </c>
      <c r="B41" s="42">
        <f>D41+G41</f>
        <v>0</v>
      </c>
      <c r="C41" s="28"/>
      <c r="D41" s="34">
        <f>SUM(D35:D40)/100</f>
        <v>0</v>
      </c>
      <c r="E41" s="28"/>
      <c r="F41" s="28"/>
      <c r="G41" s="34">
        <f>SUM(G35+G36+G37+G39+G40)/100</f>
        <v>0</v>
      </c>
    </row>
    <row r="42" spans="1:7" ht="6.75" customHeight="1" x14ac:dyDescent="0.2">
      <c r="A42" s="4"/>
    </row>
    <row r="43" spans="1:7" ht="20.100000000000001" customHeight="1" thickBot="1" x14ac:dyDescent="0.25">
      <c r="A43" s="5" t="s">
        <v>0</v>
      </c>
      <c r="B43" s="61"/>
      <c r="C43" s="62"/>
    </row>
    <row r="44" spans="1:7" ht="15" customHeight="1" thickBot="1" x14ac:dyDescent="0.25">
      <c r="A44" s="8" t="s">
        <v>1</v>
      </c>
      <c r="B44" s="40"/>
      <c r="C44" s="63" t="s">
        <v>2</v>
      </c>
      <c r="D44" s="64"/>
      <c r="E44" s="65" t="s">
        <v>15</v>
      </c>
      <c r="F44" s="66"/>
      <c r="G44" s="67"/>
    </row>
    <row r="45" spans="1:7" ht="12.95" customHeight="1" x14ac:dyDescent="0.2">
      <c r="A45" s="8" t="s">
        <v>17</v>
      </c>
      <c r="B45" s="41"/>
      <c r="C45" s="24" t="s">
        <v>3</v>
      </c>
      <c r="D45" s="25" t="s">
        <v>4</v>
      </c>
      <c r="E45" s="21" t="s">
        <v>5</v>
      </c>
      <c r="F45" s="26" t="s">
        <v>6</v>
      </c>
      <c r="G45" s="27" t="s">
        <v>4</v>
      </c>
    </row>
    <row r="46" spans="1:7" ht="12.95" customHeight="1" x14ac:dyDescent="0.2">
      <c r="A46" s="8" t="s">
        <v>13</v>
      </c>
      <c r="B46" s="38">
        <f>B45/2</f>
        <v>0</v>
      </c>
      <c r="C46" s="10"/>
      <c r="D46" s="11"/>
      <c r="E46" s="10"/>
      <c r="F46" s="12"/>
      <c r="G46" s="13"/>
    </row>
    <row r="47" spans="1:7" ht="12.95" customHeight="1" x14ac:dyDescent="0.2">
      <c r="A47" s="71" t="s">
        <v>9</v>
      </c>
      <c r="B47" s="37">
        <f>((B45-(G50+G51)/100)*0.13)+B45</f>
        <v>0</v>
      </c>
      <c r="C47" s="9"/>
      <c r="D47" s="14"/>
      <c r="E47" s="9"/>
      <c r="F47" s="15"/>
      <c r="G47" s="16"/>
    </row>
    <row r="48" spans="1:7" ht="12.95" customHeight="1" x14ac:dyDescent="0.2">
      <c r="A48" s="71"/>
      <c r="B48" s="23"/>
      <c r="C48" s="9"/>
      <c r="D48" s="14"/>
      <c r="E48" s="9"/>
      <c r="F48" s="15"/>
      <c r="G48" s="16"/>
    </row>
    <row r="49" spans="1:11" ht="12.95" customHeight="1" x14ac:dyDescent="0.2">
      <c r="A49" s="4"/>
      <c r="B49" s="23"/>
      <c r="C49" s="9"/>
      <c r="D49" s="14"/>
      <c r="E49" s="68" t="s">
        <v>20</v>
      </c>
      <c r="F49" s="69"/>
      <c r="G49" s="70"/>
    </row>
    <row r="50" spans="1:11" ht="12.95" customHeight="1" x14ac:dyDescent="0.2">
      <c r="A50" s="4"/>
      <c r="B50" s="23"/>
      <c r="C50" s="9"/>
      <c r="D50" s="14"/>
      <c r="E50" s="9"/>
      <c r="F50" s="15"/>
      <c r="G50" s="16"/>
    </row>
    <row r="51" spans="1:11" ht="12.95" customHeight="1" x14ac:dyDescent="0.2">
      <c r="A51" s="4"/>
      <c r="B51" s="23"/>
      <c r="C51" s="17"/>
      <c r="D51" s="18"/>
      <c r="E51" s="17"/>
      <c r="F51" s="19"/>
      <c r="G51" s="20"/>
    </row>
    <row r="52" spans="1:11" ht="12.95" customHeight="1" x14ac:dyDescent="0.2">
      <c r="A52" s="2" t="s">
        <v>7</v>
      </c>
      <c r="B52" s="42">
        <f>D52+G52</f>
        <v>0</v>
      </c>
      <c r="C52" s="28"/>
      <c r="D52" s="34">
        <f>SUM(D46:D51)/100</f>
        <v>0</v>
      </c>
      <c r="E52" s="28"/>
      <c r="F52" s="28"/>
      <c r="G52" s="34">
        <f>SUM(G46+G47+G48+G50+G51)/100</f>
        <v>0</v>
      </c>
    </row>
    <row r="53" spans="1:11" ht="9" customHeight="1" x14ac:dyDescent="0.2">
      <c r="A53" s="4"/>
    </row>
    <row r="54" spans="1:11" ht="20.100000000000001" customHeight="1" thickBot="1" x14ac:dyDescent="0.25">
      <c r="A54" s="5" t="s">
        <v>0</v>
      </c>
      <c r="B54" s="61"/>
      <c r="C54" s="62"/>
    </row>
    <row r="55" spans="1:11" ht="13.5" customHeight="1" thickBot="1" x14ac:dyDescent="0.25">
      <c r="A55" s="8" t="s">
        <v>1</v>
      </c>
      <c r="B55" s="30"/>
      <c r="C55" s="63" t="s">
        <v>2</v>
      </c>
      <c r="D55" s="64"/>
      <c r="E55" s="65" t="s">
        <v>15</v>
      </c>
      <c r="F55" s="66"/>
      <c r="G55" s="67"/>
      <c r="K55" s="55"/>
    </row>
    <row r="56" spans="1:11" x14ac:dyDescent="0.2">
      <c r="A56" s="8" t="s">
        <v>17</v>
      </c>
      <c r="B56" s="31"/>
      <c r="C56" s="24" t="s">
        <v>3</v>
      </c>
      <c r="D56" s="25" t="s">
        <v>4</v>
      </c>
      <c r="E56" s="21" t="s">
        <v>5</v>
      </c>
      <c r="F56" s="26" t="s">
        <v>6</v>
      </c>
      <c r="G56" s="27" t="s">
        <v>4</v>
      </c>
    </row>
    <row r="57" spans="1:11" x14ac:dyDescent="0.2">
      <c r="A57" s="8" t="s">
        <v>13</v>
      </c>
      <c r="B57" s="39">
        <f>B56/2</f>
        <v>0</v>
      </c>
      <c r="C57" s="10"/>
      <c r="D57" s="11"/>
      <c r="E57" s="10"/>
      <c r="F57" s="12"/>
      <c r="G57" s="13"/>
    </row>
    <row r="58" spans="1:11" ht="12.75" customHeight="1" x14ac:dyDescent="0.2">
      <c r="A58" s="71" t="s">
        <v>9</v>
      </c>
      <c r="B58" s="37">
        <f>((B56-(G61+G62)/100)*0.13)+B56</f>
        <v>0</v>
      </c>
      <c r="C58" s="9"/>
      <c r="D58" s="14"/>
      <c r="E58" s="9"/>
      <c r="F58" s="15"/>
      <c r="G58" s="16"/>
      <c r="J58" s="55"/>
    </row>
    <row r="59" spans="1:11" x14ac:dyDescent="0.2">
      <c r="A59" s="71"/>
      <c r="B59" s="22"/>
      <c r="C59" s="9"/>
      <c r="D59" s="14"/>
      <c r="E59" s="47"/>
      <c r="F59" s="48"/>
      <c r="G59" s="52"/>
    </row>
    <row r="60" spans="1:11" x14ac:dyDescent="0.2">
      <c r="A60" s="4"/>
      <c r="B60" s="22"/>
      <c r="C60" s="9"/>
      <c r="D60" s="46"/>
      <c r="E60" s="68" t="s">
        <v>20</v>
      </c>
      <c r="F60" s="69"/>
      <c r="G60" s="70"/>
    </row>
    <row r="61" spans="1:11" x14ac:dyDescent="0.2">
      <c r="A61" s="4"/>
      <c r="B61" s="22"/>
      <c r="C61" s="9"/>
      <c r="D61" s="14"/>
      <c r="E61" s="49"/>
      <c r="F61" s="50"/>
      <c r="G61" s="51"/>
    </row>
    <row r="62" spans="1:11" x14ac:dyDescent="0.2">
      <c r="A62" s="4"/>
      <c r="B62" s="22"/>
      <c r="C62" s="17"/>
      <c r="D62" s="18"/>
      <c r="E62" s="17"/>
      <c r="F62" s="19"/>
      <c r="G62" s="54"/>
    </row>
    <row r="63" spans="1:11" ht="13.5" customHeight="1" x14ac:dyDescent="0.2">
      <c r="A63" s="2" t="s">
        <v>7</v>
      </c>
      <c r="B63" s="42">
        <f>D63+G63</f>
        <v>0</v>
      </c>
      <c r="C63" s="28"/>
      <c r="D63" s="34">
        <f>SUM(D57:D62)/100</f>
        <v>0</v>
      </c>
      <c r="E63" s="28"/>
      <c r="F63" s="28"/>
      <c r="G63" s="34">
        <f>SUM(G57+G58+G59+G61+G62)/100</f>
        <v>0</v>
      </c>
    </row>
    <row r="64" spans="1:11" s="60" customFormat="1" ht="8.1" customHeight="1" x14ac:dyDescent="0.2">
      <c r="A64" s="56"/>
      <c r="B64" s="57"/>
      <c r="C64" s="58"/>
      <c r="D64" s="59"/>
      <c r="E64" s="58"/>
      <c r="F64" s="58"/>
      <c r="G64" s="59"/>
      <c r="H64" s="3"/>
      <c r="I64" s="3"/>
    </row>
    <row r="65" spans="1:2" ht="12.75" customHeight="1" x14ac:dyDescent="0.25">
      <c r="A65" s="36" t="s">
        <v>14</v>
      </c>
      <c r="B65" s="35">
        <f>B63+B52+B41+B30+B19</f>
        <v>0</v>
      </c>
    </row>
    <row r="66" spans="1:2" ht="21" customHeight="1" x14ac:dyDescent="0.2"/>
  </sheetData>
  <sheetProtection algorithmName="SHA-512" hashValue="ITIxgPHuFzdp6UWYVqd668+Wq76rXyRbA+4HIFQHRBNwcUUYsGN+wAPgQNfI46cC+TIJrg2jIzCQuaSzsLIaqg==" saltValue="Lh+f4DXNV87KA+IXUEfohw==" spinCount="100000" sheet="1" objects="1" scenarios="1"/>
  <mergeCells count="34">
    <mergeCell ref="E60:G60"/>
    <mergeCell ref="A25:A26"/>
    <mergeCell ref="A1:A4"/>
    <mergeCell ref="B1:G1"/>
    <mergeCell ref="B2:G2"/>
    <mergeCell ref="B3:G3"/>
    <mergeCell ref="B4:G4"/>
    <mergeCell ref="A6:E6"/>
    <mergeCell ref="C22:D22"/>
    <mergeCell ref="E22:G22"/>
    <mergeCell ref="B10:C10"/>
    <mergeCell ref="A14:A15"/>
    <mergeCell ref="F8:G8"/>
    <mergeCell ref="B8:D8"/>
    <mergeCell ref="F6:G6"/>
    <mergeCell ref="E16:G16"/>
    <mergeCell ref="C55:D55"/>
    <mergeCell ref="E55:G55"/>
    <mergeCell ref="A36:A37"/>
    <mergeCell ref="A47:A48"/>
    <mergeCell ref="A58:A59"/>
    <mergeCell ref="B43:C43"/>
    <mergeCell ref="C44:D44"/>
    <mergeCell ref="E44:G44"/>
    <mergeCell ref="B54:C54"/>
    <mergeCell ref="E38:G38"/>
    <mergeCell ref="E49:G49"/>
    <mergeCell ref="B32:C32"/>
    <mergeCell ref="C33:D33"/>
    <mergeCell ref="E33:G33"/>
    <mergeCell ref="C11:D11"/>
    <mergeCell ref="E11:G11"/>
    <mergeCell ref="B21:C21"/>
    <mergeCell ref="E27:G27"/>
  </mergeCells>
  <pageMargins left="0" right="0" top="0" bottom="0" header="0.31496062992125984" footer="0.31496062992125984"/>
  <pageSetup paperSize="9" scale="95" fitToWidth="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Planning des groupes</vt:lpstr>
      <vt:lpstr>Feuil2</vt:lpstr>
      <vt:lpstr>Feuil3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Kunz Marielle (DIP)</dc:creator>
  <cp:lastModifiedBy>Ruffieux Rufenacht Nadine (DIP)</cp:lastModifiedBy>
  <cp:lastPrinted>2020-09-08T12:51:21Z</cp:lastPrinted>
  <dcterms:created xsi:type="dcterms:W3CDTF">2015-04-24T13:51:54Z</dcterms:created>
  <dcterms:modified xsi:type="dcterms:W3CDTF">2020-09-23T11:58:34Z</dcterms:modified>
</cp:coreProperties>
</file>