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S:\UO6350\SASAJ\2.IPE MODELES\3.formulaires divers\doc encadrement, équipe éducative\"/>
    </mc:Choice>
  </mc:AlternateContent>
  <bookViews>
    <workbookView xWindow="480" yWindow="435" windowWidth="20370" windowHeight="11415"/>
  </bookViews>
  <sheets>
    <sheet name="PR" sheetId="1" r:id="rId1"/>
  </sheets>
  <definedNames>
    <definedName name="_xlnm.Print_Area" localSheetId="0">PR!$A$1:$AF$47</definedName>
  </definedNames>
  <calcPr calcId="162913"/>
</workbook>
</file>

<file path=xl/calcChain.xml><?xml version="1.0" encoding="utf-8"?>
<calcChain xmlns="http://schemas.openxmlformats.org/spreadsheetml/2006/main">
  <c r="D17" i="1" l="1"/>
  <c r="D24" i="1"/>
  <c r="J16" i="1"/>
  <c r="J17" i="1"/>
  <c r="J23" i="1"/>
  <c r="J24" i="1"/>
  <c r="P26" i="1"/>
  <c r="S26" i="1"/>
  <c r="V30" i="1" s="1"/>
  <c r="S40" i="1" s="1"/>
  <c r="V26" i="1"/>
  <c r="Y26" i="1"/>
  <c r="AB26" i="1"/>
  <c r="P19" i="1"/>
  <c r="S19" i="1"/>
  <c r="V19" i="1"/>
  <c r="Y19" i="1"/>
  <c r="AB19" i="1"/>
  <c r="J45" i="1"/>
  <c r="J44" i="1"/>
  <c r="J38" i="1"/>
  <c r="J37" i="1"/>
  <c r="J31" i="1"/>
  <c r="J30" i="1"/>
  <c r="AE20" i="1"/>
  <c r="AC26" i="1"/>
  <c r="Z26" i="1"/>
  <c r="W26" i="1"/>
  <c r="T26" i="1"/>
  <c r="Q26" i="1"/>
  <c r="AE26" i="1"/>
  <c r="AC19" i="1"/>
  <c r="Z19" i="1"/>
  <c r="AE19" i="1" s="1"/>
  <c r="W19" i="1"/>
  <c r="T19" i="1"/>
  <c r="Q19" i="1"/>
  <c r="V31" i="1"/>
  <c r="S39" i="1"/>
  <c r="D45" i="1"/>
  <c r="E44" i="1"/>
  <c r="E43" i="1"/>
  <c r="E42" i="1"/>
  <c r="E41" i="1"/>
  <c r="E45" i="1"/>
  <c r="G44" i="1" s="1"/>
  <c r="D38" i="1"/>
  <c r="E37" i="1"/>
  <c r="E36" i="1"/>
  <c r="E35" i="1"/>
  <c r="E34" i="1"/>
  <c r="E38" i="1" s="1"/>
  <c r="G37" i="1" s="1"/>
  <c r="D31" i="1"/>
  <c r="E30" i="1"/>
  <c r="E29" i="1"/>
  <c r="E27" i="1"/>
  <c r="E28" i="1"/>
  <c r="E31" i="1"/>
  <c r="G30" i="1" s="1"/>
  <c r="E23" i="1"/>
  <c r="E22" i="1"/>
  <c r="E21" i="1"/>
  <c r="E20" i="1"/>
  <c r="E24" i="1" s="1"/>
  <c r="G23" i="1" s="1"/>
  <c r="E16" i="1"/>
  <c r="E15" i="1"/>
  <c r="E14" i="1"/>
  <c r="E13" i="1"/>
  <c r="E17" i="1"/>
  <c r="G16" i="1" s="1"/>
  <c r="AE27" i="1" l="1"/>
  <c r="S36" i="1" s="1"/>
  <c r="AA36" i="1" s="1"/>
</calcChain>
</file>

<file path=xl/comments1.xml><?xml version="1.0" encoding="utf-8"?>
<comments xmlns="http://schemas.openxmlformats.org/spreadsheetml/2006/main">
  <authors>
    <author>Kunz Marielle (DIP)</author>
  </authors>
  <commentList>
    <comment ref="B9" authorId="0" shapeId="0">
      <text>
        <r>
          <rPr>
            <sz val="9"/>
            <color indexed="81"/>
            <rFont val="Arial"/>
            <family val="2"/>
          </rPr>
          <t>Cette rubrique permet de décrire les différentes possibilités d'accueil proposées par l'institution. Indiquer une possibilité par tableau.</t>
        </r>
        <r>
          <rPr>
            <sz val="9"/>
            <color indexed="81"/>
            <rFont val="Tahoma"/>
            <family val="2"/>
          </rPr>
          <t xml:space="preserve">
</t>
        </r>
      </text>
    </comment>
    <comment ref="P13" authorId="0" shapeId="0">
      <text>
        <r>
          <rPr>
            <sz val="9"/>
            <color indexed="81"/>
            <rFont val="Tahoma"/>
            <family val="2"/>
          </rPr>
          <t xml:space="preserve">Cette rubrique est documentée par le total indiqué dans chaque tableau "postes prévus sur temps de présence".
Chaque ligne correspond à un tableau de gauche.
</t>
        </r>
      </text>
    </comment>
    <comment ref="Q13" authorId="0" shapeId="0">
      <text>
        <r>
          <rPr>
            <sz val="9"/>
            <color indexed="81"/>
            <rFont val="Arial"/>
            <family val="2"/>
          </rPr>
          <t xml:space="preserve">Le chiffre reporté dans cette rubrique est le taux d'encadrement total (TE) calculé pour chaque tableau. Indiquer le chiffre avec les décimales.
Chaque ligne correspond à un tableau de gauche.
</t>
        </r>
        <r>
          <rPr>
            <b/>
            <sz val="9"/>
            <color indexed="81"/>
            <rFont val="Arial"/>
            <family val="2"/>
          </rPr>
          <t xml:space="preserve">Le RSAPE exigeant la présence d'au moins deux personnes en tout temps, il s'agit dans ce cas d'arrondir à 2.0 les taux en dessous de 2 postes, </t>
        </r>
        <r>
          <rPr>
            <b/>
            <u/>
            <sz val="9"/>
            <color indexed="81"/>
            <rFont val="Arial"/>
            <family val="2"/>
          </rPr>
          <t>et ce uniquement si un seul groupe existe</t>
        </r>
        <r>
          <rPr>
            <b/>
            <sz val="9"/>
            <color indexed="81"/>
            <rFont val="Arial"/>
            <family val="2"/>
          </rPr>
          <t>.</t>
        </r>
      </text>
    </comment>
    <comment ref="R13" authorId="0" shapeId="0">
      <text>
        <r>
          <rPr>
            <sz val="9"/>
            <color indexed="81"/>
            <rFont val="Arial"/>
            <family val="2"/>
          </rPr>
          <t>Le nombre d'heures d'ouverture par demi-jour doit être indiqué dans la case "total" . Si la structure est ouverte de manière continue, indiquer la totalité des heures dans la case matin.</t>
        </r>
      </text>
    </comment>
    <comment ref="O14" authorId="0" shapeId="0">
      <text>
        <r>
          <rPr>
            <sz val="9"/>
            <color indexed="81"/>
            <rFont val="Arial"/>
            <family val="2"/>
          </rPr>
          <t>Est indiqué ici, le total des groupes d'âge par tableau.  Par exemple:pour un groupe de 1 à 2 ans et un groupe de 2 à 3 ans, l'indication donnée est 
1 - 3 ans.
Chaque ligne correspond à un tableau de gauche.</t>
        </r>
      </text>
    </comment>
    <comment ref="G16" authorId="0" shapeId="0">
      <text>
        <r>
          <rPr>
            <sz val="9"/>
            <color indexed="81"/>
            <rFont val="Arial"/>
            <family val="2"/>
          </rPr>
          <t>Chiffre à reporter dans le tableau de droite "répartition des âges ou groupes selon la semaine"  dans la colonne rose EPT.</t>
        </r>
        <r>
          <rPr>
            <sz val="9"/>
            <color indexed="81"/>
            <rFont val="Tahoma"/>
            <family val="2"/>
          </rPr>
          <t xml:space="preserve">
Ce chiffre indique le nombre de postes EPT sur le temps de présence des enfants (toutes fonctions confondues).
</t>
        </r>
        <r>
          <rPr>
            <b/>
            <sz val="9"/>
            <color indexed="81"/>
            <rFont val="Tahoma"/>
            <family val="2"/>
          </rPr>
          <t xml:space="preserve">Le RSAPE exigeant la présence d'au moins deux personnes en tout temps, il s'agit dans ce cas d'arrondir à deux, les taux en dessous de 2 postes, </t>
        </r>
        <r>
          <rPr>
            <b/>
            <u/>
            <sz val="9"/>
            <color indexed="81"/>
            <rFont val="Tahoma"/>
            <family val="2"/>
          </rPr>
          <t>et ce uniquement si un seul groupe est indiqué</t>
        </r>
        <r>
          <rPr>
            <sz val="9"/>
            <color indexed="81"/>
            <rFont val="Tahoma"/>
            <family val="2"/>
          </rPr>
          <t xml:space="preserve">. </t>
        </r>
      </text>
    </comment>
    <comment ref="D17" authorId="0" shapeId="0">
      <text>
        <r>
          <rPr>
            <sz val="9"/>
            <color indexed="81"/>
            <rFont val="Arial"/>
            <family val="2"/>
          </rPr>
          <t>chiffre à reporter dans la colonne bleue foncée du  tableau de droite.</t>
        </r>
        <r>
          <rPr>
            <sz val="9"/>
            <color indexed="81"/>
            <rFont val="Tahoma"/>
            <family val="2"/>
          </rPr>
          <t xml:space="preserve">
</t>
        </r>
      </text>
    </comment>
    <comment ref="N20" authorId="0" shapeId="0">
      <text>
        <r>
          <rPr>
            <sz val="9"/>
            <color indexed="81"/>
            <rFont val="Arial"/>
            <family val="2"/>
          </rPr>
          <t>Documenter les case journalières correspondantes si l'accueil diffère des autres demi journée. Si le nombre et l'âge des enfants est identique à ceux indiqués pour le matin, ne pas documenter mais tenir compte des heures d'ouverture correspondantes.</t>
        </r>
      </text>
    </comment>
    <comment ref="V28" authorId="0" shapeId="0">
      <text>
        <r>
          <rPr>
            <sz val="9"/>
            <color indexed="81"/>
            <rFont val="Arial"/>
            <family val="2"/>
          </rPr>
          <t xml:space="preserve">Indiquer le nombre de demi jours ouvrés. Une demi journée de moins de 3 heures est comptabilisée comme 0.2 jour. </t>
        </r>
        <r>
          <rPr>
            <sz val="9"/>
            <color indexed="81"/>
            <rFont val="Tahoma"/>
            <family val="2"/>
          </rPr>
          <t xml:space="preserve">
</t>
        </r>
      </text>
    </comment>
    <comment ref="V29" authorId="0" shapeId="0">
      <text>
        <r>
          <rPr>
            <sz val="9"/>
            <color indexed="81"/>
            <rFont val="Arial"/>
            <family val="2"/>
          </rPr>
          <t>Indiquer le nombre maximum de places .</t>
        </r>
      </text>
    </comment>
    <comment ref="V32" authorId="0" shapeId="0">
      <text>
        <r>
          <rPr>
            <sz val="9"/>
            <color indexed="81"/>
            <rFont val="Arial"/>
            <family val="2"/>
          </rPr>
          <t>Cette rubrique documente la base du temps de travail: 40h ou de 39h pour un plein temps.</t>
        </r>
        <r>
          <rPr>
            <sz val="9"/>
            <color indexed="81"/>
            <rFont val="Tahoma"/>
            <family val="2"/>
          </rPr>
          <t xml:space="preserve">
</t>
        </r>
      </text>
    </comment>
    <comment ref="V33" authorId="0" shapeId="0">
      <text>
        <r>
          <rPr>
            <sz val="9"/>
            <color indexed="81"/>
            <rFont val="Arial"/>
            <family val="2"/>
          </rPr>
          <t xml:space="preserve">Indiquer précisémment les semaines d'ouvertures pour une </t>
        </r>
        <r>
          <rPr>
            <b/>
            <u/>
            <sz val="9"/>
            <color indexed="81"/>
            <rFont val="Arial"/>
            <family val="2"/>
          </rPr>
          <t>année civile</t>
        </r>
        <r>
          <rPr>
            <sz val="9"/>
            <color indexed="81"/>
            <rFont val="Arial"/>
            <family val="2"/>
          </rPr>
          <t>.</t>
        </r>
      </text>
    </comment>
    <comment ref="S36" authorId="0" shapeId="0">
      <text>
        <r>
          <rPr>
            <sz val="9"/>
            <color indexed="81"/>
            <rFont val="Arial"/>
            <family val="2"/>
          </rPr>
          <t>Le total indiqué couvre l'ensemble des postes  en équivalent temps plein sur une semaine selon les horaires d'ouverture.</t>
        </r>
        <r>
          <rPr>
            <sz val="9"/>
            <color indexed="81"/>
            <rFont val="Tahoma"/>
            <family val="2"/>
          </rPr>
          <t xml:space="preserve">
</t>
        </r>
      </text>
    </comment>
  </commentList>
</comments>
</file>

<file path=xl/sharedStrings.xml><?xml version="1.0" encoding="utf-8"?>
<sst xmlns="http://schemas.openxmlformats.org/spreadsheetml/2006/main" count="124" uniqueCount="51">
  <si>
    <t>date</t>
  </si>
  <si>
    <t xml:space="preserve">calcul du taux d'encadrement et dotation SASAJ du personnel présent selon typologie    </t>
  </si>
  <si>
    <t>âge</t>
  </si>
  <si>
    <t>nb enf/A</t>
  </si>
  <si>
    <t>nb enf.</t>
  </si>
  <si>
    <t>nb  postes</t>
  </si>
  <si>
    <t>groupe/âge</t>
  </si>
  <si>
    <t>lundi</t>
  </si>
  <si>
    <t>mardi</t>
  </si>
  <si>
    <t xml:space="preserve">mercredi </t>
  </si>
  <si>
    <t>jeudi</t>
  </si>
  <si>
    <t>vendredi</t>
  </si>
  <si>
    <t>0 à 1 an</t>
  </si>
  <si>
    <t>enf</t>
  </si>
  <si>
    <t>hr</t>
  </si>
  <si>
    <t>1 à 2 ans</t>
  </si>
  <si>
    <t>matin</t>
  </si>
  <si>
    <t>2 à 3 ans</t>
  </si>
  <si>
    <t>nb personnes</t>
  </si>
  <si>
    <t>3 à 4 ans</t>
  </si>
  <si>
    <t>dont:</t>
  </si>
  <si>
    <t>dipl.</t>
  </si>
  <si>
    <t>total</t>
  </si>
  <si>
    <t>midi</t>
  </si>
  <si>
    <t>après midi</t>
  </si>
  <si>
    <t>nb total de demi jours ouvrés</t>
  </si>
  <si>
    <t>capacité accueil maximum</t>
  </si>
  <si>
    <t>capacité accueil effective</t>
  </si>
  <si>
    <t>heures ouverture hebdomadaires</t>
  </si>
  <si>
    <t>horaire EPT</t>
  </si>
  <si>
    <t>nombre de semaines d'ouverture</t>
  </si>
  <si>
    <t>places EPT  selon CAM</t>
  </si>
  <si>
    <t>places EPT  selon CE</t>
  </si>
  <si>
    <t>groupes multi âge</t>
  </si>
  <si>
    <t xml:space="preserve">nombre d'enfants identique par tranche d'âge: </t>
  </si>
  <si>
    <t>nombre d'enfants défini par tranche d'âge</t>
  </si>
  <si>
    <t>le nombre d'enfants est clairement défini par tranche d'âge et exige un strict respect de cette répartition</t>
  </si>
  <si>
    <t>postes selon RSAPE</t>
  </si>
  <si>
    <t>le total des enfants est divisé par le nombre de tranche d'âge</t>
  </si>
  <si>
    <t>postes prévus sur temps présence enfants - EPT</t>
  </si>
  <si>
    <t>Nombre de personnes</t>
  </si>
  <si>
    <t>EPT RSAPE</t>
  </si>
  <si>
    <t>Nombre de personnes        (à titre indicatif)</t>
  </si>
  <si>
    <t>secII</t>
  </si>
  <si>
    <r>
      <rPr>
        <b/>
        <sz val="8"/>
        <rFont val="Arial"/>
        <family val="2"/>
      </rPr>
      <t>EPT</t>
    </r>
    <r>
      <rPr>
        <b/>
        <sz val="5"/>
        <rFont val="Arial"/>
        <family val="2"/>
      </rPr>
      <t xml:space="preserve"> </t>
    </r>
  </si>
  <si>
    <t>EPT</t>
  </si>
  <si>
    <r>
      <rPr>
        <b/>
        <sz val="9"/>
        <color theme="1" tint="0.34998626667073579"/>
        <rFont val="Arial"/>
        <family val="2"/>
      </rPr>
      <t>A titre indicatif</t>
    </r>
    <r>
      <rPr>
        <sz val="9"/>
        <color theme="1" tint="0.34998626667073579"/>
        <rFont val="Arial"/>
        <family val="2"/>
      </rPr>
      <t xml:space="preserve"> postes avec temps de travail pédagogique hors présence des enfants (temps de préparation et formations continues) (10% supplémentaires)</t>
    </r>
  </si>
  <si>
    <t>REPUBLIQUE ET CANTON DE GENEVE
Département de l'Instruction publique, de la formation et de la jeunesse  
Office de l'enfance et de la jeunesse
Service d'autorisation et de surveillance de l'accueil de jour</t>
  </si>
  <si>
    <t>nom de la SAPE</t>
  </si>
  <si>
    <t>répartition des âges et/ou groupes selon la semaine</t>
  </si>
  <si>
    <t>TE total pour la SAPE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</si>
</sst>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x14ac:knownFonts="1">
    <font>
      <sz val="10"/>
      <color theme="1"/>
      <name val="Arial"/>
      <family val="2"/>
    </font>
    <font>
      <b/>
      <sz val="10"/>
      <color theme="1"/>
      <name val="Arial"/>
      <family val="2"/>
    </font>
    <font>
      <b/>
      <sz val="12"/>
      <color theme="1"/>
      <name val="Arial"/>
      <family val="2"/>
    </font>
    <font>
      <b/>
      <sz val="9"/>
      <color theme="1"/>
      <name val="Arial"/>
      <family val="2"/>
    </font>
    <font>
      <sz val="9"/>
      <color theme="1"/>
      <name val="Arial"/>
      <family val="2"/>
    </font>
    <font>
      <b/>
      <sz val="8"/>
      <color theme="1"/>
      <name val="Arial"/>
      <family val="2"/>
    </font>
    <font>
      <sz val="10"/>
      <name val="Verdana"/>
      <family val="2"/>
    </font>
    <font>
      <b/>
      <sz val="9"/>
      <name val="Arial"/>
      <family val="2"/>
    </font>
    <font>
      <b/>
      <sz val="8"/>
      <name val="Arial"/>
      <family val="2"/>
    </font>
    <font>
      <sz val="8"/>
      <color theme="1"/>
      <name val="Arial"/>
      <family val="2"/>
    </font>
    <font>
      <i/>
      <sz val="9"/>
      <name val="Arial"/>
      <family val="2"/>
    </font>
    <font>
      <sz val="8"/>
      <color theme="0" tint="-0.249977111117893"/>
      <name val="Arial"/>
      <family val="2"/>
    </font>
    <font>
      <b/>
      <sz val="9"/>
      <name val="Arial Narrow"/>
      <family val="2"/>
    </font>
    <font>
      <b/>
      <i/>
      <sz val="9"/>
      <name val="Arial"/>
      <family val="2"/>
    </font>
    <font>
      <sz val="7"/>
      <color theme="0" tint="-0.249977111117893"/>
      <name val="Arial"/>
      <family val="2"/>
    </font>
    <font>
      <sz val="9"/>
      <color theme="0" tint="-0.249977111117893"/>
      <name val="Arial"/>
      <family val="2"/>
    </font>
    <font>
      <b/>
      <sz val="9"/>
      <color theme="1" tint="0.34998626667073579"/>
      <name val="Arial"/>
      <family val="2"/>
    </font>
    <font>
      <b/>
      <i/>
      <sz val="8"/>
      <color theme="1" tint="0.499984740745262"/>
      <name val="Arial"/>
      <family val="2"/>
    </font>
    <font>
      <i/>
      <sz val="8"/>
      <color theme="1" tint="0.499984740745262"/>
      <name val="Arial"/>
      <family val="2"/>
    </font>
    <font>
      <i/>
      <sz val="8"/>
      <color theme="0" tint="-0.499984740745262"/>
      <name val="Arial"/>
      <family val="2"/>
    </font>
    <font>
      <b/>
      <sz val="10"/>
      <color theme="0" tint="-0.499984740745262"/>
      <name val="Arial"/>
      <family val="2"/>
    </font>
    <font>
      <sz val="12"/>
      <color theme="0" tint="-0.499984740745262"/>
      <name val="Arial"/>
      <family val="2"/>
    </font>
    <font>
      <b/>
      <sz val="11"/>
      <color theme="1"/>
      <name val="Arial"/>
      <family val="2"/>
    </font>
    <font>
      <sz val="10"/>
      <color theme="0" tint="-0.499984740745262"/>
      <name val="Arial"/>
      <family val="2"/>
    </font>
    <font>
      <i/>
      <sz val="10"/>
      <color theme="1"/>
      <name val="Arial"/>
      <family val="2"/>
    </font>
    <font>
      <sz val="11"/>
      <color theme="1"/>
      <name val="Arial"/>
      <family val="2"/>
    </font>
    <font>
      <sz val="8"/>
      <name val="Arial"/>
      <family val="2"/>
    </font>
    <font>
      <sz val="9"/>
      <color indexed="81"/>
      <name val="Tahoma"/>
      <family val="2"/>
    </font>
    <font>
      <sz val="9"/>
      <color indexed="81"/>
      <name val="Arial"/>
      <family val="2"/>
    </font>
    <font>
      <b/>
      <u/>
      <sz val="9"/>
      <color indexed="81"/>
      <name val="Arial"/>
      <family val="2"/>
    </font>
    <font>
      <i/>
      <sz val="6"/>
      <color theme="1"/>
      <name val="Arial"/>
      <family val="2"/>
    </font>
    <font>
      <i/>
      <sz val="8"/>
      <color theme="1"/>
      <name val="Arial"/>
      <family val="2"/>
    </font>
    <font>
      <sz val="9"/>
      <color theme="1" tint="0.34998626667073579"/>
      <name val="Arial"/>
      <family val="2"/>
    </font>
    <font>
      <b/>
      <sz val="5"/>
      <name val="Arial"/>
      <family val="2"/>
    </font>
    <font>
      <b/>
      <sz val="9"/>
      <color indexed="81"/>
      <name val="Arial"/>
      <family val="2"/>
    </font>
    <font>
      <b/>
      <sz val="10"/>
      <color theme="1" tint="0.34998626667073579"/>
      <name val="Arial"/>
      <family val="2"/>
    </font>
    <font>
      <b/>
      <sz val="9"/>
      <color indexed="81"/>
      <name val="Tahoma"/>
      <family val="2"/>
    </font>
    <font>
      <b/>
      <u/>
      <sz val="9"/>
      <color indexed="81"/>
      <name val="Tahoma"/>
      <family val="2"/>
    </font>
    <font>
      <b/>
      <sz val="6"/>
      <color theme="1"/>
      <name val="Arial"/>
      <family val="2"/>
    </font>
  </fonts>
  <fills count="13">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bgColor indexed="64"/>
      </patternFill>
    </fill>
  </fills>
  <borders count="67">
    <border>
      <left/>
      <right/>
      <top/>
      <bottom/>
      <diagonal/>
    </border>
    <border>
      <left/>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auto="1"/>
      </left>
      <right style="thin">
        <color theme="0" tint="-0.34998626667073579"/>
      </right>
      <top style="thin">
        <color indexed="64"/>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style="thin">
        <color indexed="64"/>
      </left>
      <right style="thin">
        <color indexed="64"/>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top style="medium">
        <color theme="0"/>
      </top>
      <bottom style="medium">
        <color theme="0"/>
      </bottom>
      <diagonal/>
    </border>
    <border>
      <left/>
      <right style="thin">
        <color indexed="64"/>
      </right>
      <top/>
      <bottom/>
      <diagonal/>
    </border>
    <border>
      <left style="thin">
        <color indexed="64"/>
      </left>
      <right style="thin">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auto="1"/>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diagonal/>
    </border>
    <border>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auto="1"/>
      </left>
      <right style="thin">
        <color theme="0" tint="-0.34998626667073579"/>
      </right>
      <top style="thin">
        <color indexed="64"/>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indexed="64"/>
      </top>
      <bottom style="thin">
        <color indexed="64"/>
      </bottom>
      <diagonal/>
    </border>
    <border>
      <left/>
      <right/>
      <top/>
      <bottom style="medium">
        <color theme="0"/>
      </bottom>
      <diagonal/>
    </border>
    <border>
      <left/>
      <right/>
      <top style="medium">
        <color theme="0"/>
      </top>
      <bottom/>
      <diagonal/>
    </border>
    <border>
      <left style="thin">
        <color theme="0" tint="-0.34998626667073579"/>
      </left>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indexed="64"/>
      </bottom>
      <diagonal/>
    </border>
    <border>
      <left style="thin">
        <color theme="0" tint="-0.34998626667073579"/>
      </left>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bottom/>
      <diagonal/>
    </border>
    <border>
      <left style="thin">
        <color theme="0" tint="-0.24994659260841701"/>
      </left>
      <right style="thin">
        <color indexed="64"/>
      </right>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indexed="64"/>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theme="0" tint="-0.499984740745262"/>
      </bottom>
      <diagonal/>
    </border>
    <border>
      <left/>
      <right/>
      <top style="thin">
        <color theme="0" tint="-0.499984740745262"/>
      </top>
      <bottom style="medium">
        <color theme="0"/>
      </bottom>
      <diagonal/>
    </border>
    <border>
      <left/>
      <right/>
      <top/>
      <bottom style="thin">
        <color theme="0"/>
      </bottom>
      <diagonal/>
    </border>
    <border>
      <left/>
      <right/>
      <top style="thin">
        <color theme="1" tint="0.499984740745262"/>
      </top>
      <bottom style="thin">
        <color theme="0"/>
      </bottom>
      <diagonal/>
    </border>
  </borders>
  <cellStyleXfs count="2">
    <xf numFmtId="0" fontId="0" fillId="0" borderId="0"/>
    <xf numFmtId="0" fontId="6" fillId="0" borderId="0"/>
  </cellStyleXfs>
  <cellXfs count="260">
    <xf numFmtId="0" fontId="0" fillId="0" borderId="0" xfId="0"/>
    <xf numFmtId="0" fontId="0" fillId="0" borderId="0" xfId="0" applyAlignment="1"/>
    <xf numFmtId="0" fontId="0" fillId="0" borderId="0" xfId="0" applyAlignment="1">
      <alignment horizontal="left"/>
    </xf>
    <xf numFmtId="0" fontId="0" fillId="0" borderId="0" xfId="0" applyAlignment="1">
      <alignment horizontal="center"/>
    </xf>
    <xf numFmtId="0" fontId="2" fillId="0" borderId="0" xfId="0" applyFont="1" applyAlignment="1">
      <alignment vertical="center"/>
    </xf>
    <xf numFmtId="49" fontId="2" fillId="0" borderId="0"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Alignment="1">
      <alignment horizontal="right" vertical="center"/>
    </xf>
    <xf numFmtId="0" fontId="2"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0" fillId="0" borderId="0" xfId="0" applyFill="1" applyAlignment="1"/>
    <xf numFmtId="0" fontId="0" fillId="0" borderId="0" xfId="0" applyFill="1" applyBorder="1" applyAlignment="1"/>
    <xf numFmtId="0" fontId="0" fillId="0" borderId="0" xfId="0" applyFill="1" applyBorder="1" applyAlignment="1">
      <alignment horizontal="center"/>
    </xf>
    <xf numFmtId="0" fontId="2"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xf numFmtId="0" fontId="4" fillId="0" borderId="0" xfId="0" applyFont="1" applyFill="1" applyBorder="1" applyAlignment="1"/>
    <xf numFmtId="0" fontId="1" fillId="0" borderId="0" xfId="0" applyFont="1"/>
    <xf numFmtId="0" fontId="3" fillId="0" borderId="2" xfId="0" applyFont="1" applyBorder="1" applyAlignment="1">
      <alignment horizontal="center" vertical="center"/>
    </xf>
    <xf numFmtId="0" fontId="5" fillId="0" borderId="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xf numFmtId="0" fontId="3" fillId="0" borderId="0" xfId="0" applyFont="1" applyFill="1" applyBorder="1" applyAlignment="1">
      <alignment horizontal="left" vertical="center"/>
    </xf>
    <xf numFmtId="0" fontId="4" fillId="0" borderId="0" xfId="0" applyFont="1" applyFill="1" applyBorder="1" applyAlignment="1">
      <alignment horizontal="center"/>
    </xf>
    <xf numFmtId="0" fontId="4" fillId="0" borderId="0" xfId="0" applyFont="1" applyAlignment="1">
      <alignment horizontal="center"/>
    </xf>
    <xf numFmtId="0" fontId="9" fillId="0" borderId="10" xfId="0" applyFont="1" applyBorder="1" applyAlignment="1">
      <alignment horizontal="center" vertical="center"/>
    </xf>
    <xf numFmtId="0" fontId="4" fillId="0" borderId="11" xfId="0" applyFont="1" applyBorder="1" applyAlignment="1">
      <alignment horizontal="center" vertical="center"/>
    </xf>
    <xf numFmtId="2" fontId="4" fillId="0" borderId="12" xfId="0" applyNumberFormat="1" applyFont="1" applyBorder="1" applyAlignment="1">
      <alignment horizontal="center" vertical="center"/>
    </xf>
    <xf numFmtId="0" fontId="4" fillId="0" borderId="0" xfId="0" applyFont="1" applyFill="1" applyBorder="1"/>
    <xf numFmtId="16" fontId="9" fillId="0" borderId="18" xfId="0" applyNumberFormat="1"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vertical="center"/>
    </xf>
    <xf numFmtId="0" fontId="3" fillId="0" borderId="0" xfId="0" applyFont="1" applyFill="1" applyBorder="1"/>
    <xf numFmtId="164" fontId="4"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xf>
    <xf numFmtId="0" fontId="4" fillId="0" borderId="0" xfId="0" applyFont="1" applyAlignment="1">
      <alignment horizontal="center" vertical="center"/>
    </xf>
    <xf numFmtId="0" fontId="4" fillId="0" borderId="0" xfId="0" applyFont="1" applyAlignment="1"/>
    <xf numFmtId="16" fontId="9" fillId="0" borderId="26" xfId="0" applyNumberFormat="1" applyFont="1" applyBorder="1" applyAlignment="1">
      <alignment horizontal="center" vertical="center"/>
    </xf>
    <xf numFmtId="0" fontId="4" fillId="0" borderId="27" xfId="0" applyFont="1" applyBorder="1" applyAlignment="1">
      <alignment horizontal="center" vertical="center"/>
    </xf>
    <xf numFmtId="2" fontId="4" fillId="0" borderId="28" xfId="0" applyNumberFormat="1" applyFont="1" applyBorder="1" applyAlignment="1">
      <alignment horizontal="center" vertical="center"/>
    </xf>
    <xf numFmtId="0" fontId="9" fillId="0" borderId="20" xfId="0" applyFont="1" applyBorder="1" applyAlignment="1">
      <alignment vertical="center"/>
    </xf>
    <xf numFmtId="1" fontId="4" fillId="3" borderId="29" xfId="0" applyNumberFormat="1" applyFont="1" applyFill="1" applyBorder="1" applyAlignment="1">
      <alignment horizontal="center" vertical="center"/>
    </xf>
    <xf numFmtId="0" fontId="4" fillId="0" borderId="0" xfId="0" applyFont="1" applyBorder="1" applyAlignment="1">
      <alignment horizontal="center"/>
    </xf>
    <xf numFmtId="0" fontId="3" fillId="6" borderId="3" xfId="0" applyFont="1" applyFill="1" applyBorder="1" applyAlignment="1">
      <alignment horizontal="center" vertical="center"/>
    </xf>
    <xf numFmtId="2" fontId="3" fillId="6" borderId="4"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7" fillId="6" borderId="34" xfId="1" applyNumberFormat="1" applyFont="1" applyFill="1" applyBorder="1" applyAlignment="1">
      <alignment horizontal="center"/>
    </xf>
    <xf numFmtId="0" fontId="12" fillId="0" borderId="7" xfId="1" applyFont="1" applyFill="1" applyBorder="1" applyAlignment="1">
      <alignment horizontal="center" vertical="center"/>
    </xf>
    <xf numFmtId="0" fontId="1" fillId="0" borderId="0" xfId="0" applyFont="1" applyFill="1" applyBorder="1" applyAlignment="1"/>
    <xf numFmtId="49" fontId="7" fillId="6" borderId="38" xfId="1" applyNumberFormat="1" applyFont="1" applyFill="1" applyBorder="1" applyAlignment="1">
      <alignment horizontal="center"/>
    </xf>
    <xf numFmtId="164" fontId="14" fillId="0" borderId="0" xfId="0" applyNumberFormat="1" applyFont="1" applyFill="1" applyBorder="1" applyAlignment="1">
      <alignment horizontal="center"/>
    </xf>
    <xf numFmtId="0" fontId="11" fillId="0" borderId="0" xfId="0" applyFont="1" applyFill="1" applyBorder="1" applyAlignment="1">
      <alignment horizontal="center"/>
    </xf>
    <xf numFmtId="0" fontId="15" fillId="0" borderId="0" xfId="0" applyFont="1" applyFill="1" applyBorder="1" applyAlignment="1">
      <alignment horizontal="center"/>
    </xf>
    <xf numFmtId="164" fontId="4" fillId="0" borderId="0" xfId="0" applyNumberFormat="1" applyFont="1" applyFill="1" applyBorder="1" applyAlignment="1">
      <alignment horizontal="center"/>
    </xf>
    <xf numFmtId="164" fontId="1" fillId="0" borderId="0" xfId="0" applyNumberFormat="1" applyFont="1" applyFill="1" applyBorder="1" applyAlignment="1">
      <alignment vertical="center"/>
    </xf>
    <xf numFmtId="2" fontId="1" fillId="0" borderId="0" xfId="0" applyNumberFormat="1" applyFont="1" applyFill="1" applyBorder="1" applyAlignment="1">
      <alignment horizontal="center" vertical="center"/>
    </xf>
    <xf numFmtId="164" fontId="4" fillId="0" borderId="0" xfId="0" applyNumberFormat="1" applyFont="1" applyAlignment="1">
      <alignment horizontal="center" vertical="center"/>
    </xf>
    <xf numFmtId="0" fontId="1" fillId="0" borderId="0" xfId="0" applyFont="1" applyFill="1" applyBorder="1"/>
    <xf numFmtId="0" fontId="0" fillId="0" borderId="0" xfId="0" applyFont="1" applyFill="1" applyBorder="1" applyAlignment="1">
      <alignment horizontal="center"/>
    </xf>
    <xf numFmtId="0" fontId="16" fillId="0" borderId="0" xfId="0" applyFont="1" applyFill="1" applyAlignment="1">
      <alignment vertical="center"/>
    </xf>
    <xf numFmtId="0" fontId="9" fillId="0" borderId="0" xfId="0" applyFont="1"/>
    <xf numFmtId="0" fontId="17" fillId="0" borderId="0" xfId="0" applyFont="1" applyFill="1" applyBorder="1" applyAlignment="1">
      <alignment horizontal="right"/>
    </xf>
    <xf numFmtId="0" fontId="18" fillId="0" borderId="0" xfId="0" applyFont="1" applyBorder="1"/>
    <xf numFmtId="0" fontId="18" fillId="0" borderId="0" xfId="0" applyFont="1"/>
    <xf numFmtId="0" fontId="0" fillId="0" borderId="0" xfId="0" applyFill="1" applyBorder="1"/>
    <xf numFmtId="49" fontId="0" fillId="0" borderId="0" xfId="0" applyNumberFormat="1" applyFill="1" applyBorder="1" applyAlignment="1"/>
    <xf numFmtId="0" fontId="0" fillId="0" borderId="0" xfId="0" applyFont="1" applyFill="1" applyBorder="1" applyAlignment="1"/>
    <xf numFmtId="164" fontId="3" fillId="0" borderId="0" xfId="0" applyNumberFormat="1" applyFont="1" applyFill="1" applyBorder="1" applyAlignment="1">
      <alignment horizontal="center" vertical="center"/>
    </xf>
    <xf numFmtId="0" fontId="0" fillId="0" borderId="0" xfId="0" applyFont="1" applyAlignment="1">
      <alignment horizontal="center"/>
    </xf>
    <xf numFmtId="164" fontId="0" fillId="0" borderId="0" xfId="0" applyNumberFormat="1" applyFont="1" applyAlignment="1">
      <alignment horizontal="center" vertical="center"/>
    </xf>
    <xf numFmtId="0" fontId="0" fillId="0" borderId="0" xfId="0" applyAlignment="1">
      <alignment vertical="center"/>
    </xf>
    <xf numFmtId="0" fontId="0" fillId="0" borderId="0" xfId="0" applyFont="1" applyFill="1" applyBorder="1" applyAlignment="1">
      <alignment horizontal="center" vertical="center"/>
    </xf>
    <xf numFmtId="2" fontId="0" fillId="0" borderId="0" xfId="0" applyNumberFormat="1" applyFont="1" applyFill="1" applyBorder="1" applyAlignment="1">
      <alignment horizontal="center" vertical="center"/>
    </xf>
    <xf numFmtId="16" fontId="0"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0" fillId="0" borderId="0" xfId="0" applyBorder="1"/>
    <xf numFmtId="0" fontId="20" fillId="0" borderId="0" xfId="0" applyFont="1" applyFill="1" applyBorder="1" applyAlignment="1">
      <alignment horizontal="right"/>
    </xf>
    <xf numFmtId="0" fontId="21" fillId="0" borderId="0" xfId="0" applyFont="1" applyFill="1" applyBorder="1"/>
    <xf numFmtId="0" fontId="4"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Alignment="1">
      <alignment horizontal="center"/>
    </xf>
    <xf numFmtId="16" fontId="1" fillId="0" borderId="0"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4" fontId="22" fillId="0" borderId="0" xfId="0" applyNumberFormat="1" applyFont="1" applyFill="1" applyBorder="1" applyAlignment="1">
      <alignment horizontal="center" vertical="center"/>
    </xf>
    <xf numFmtId="2"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0" fontId="0" fillId="0" borderId="0" xfId="0" applyFill="1" applyAlignment="1">
      <alignment vertical="center"/>
    </xf>
    <xf numFmtId="0" fontId="4" fillId="0" borderId="0" xfId="0" applyFont="1" applyFill="1" applyAlignment="1">
      <alignment horizontal="center" vertical="center"/>
    </xf>
    <xf numFmtId="0" fontId="0" fillId="0" borderId="0" xfId="0" applyFill="1" applyAlignment="1">
      <alignment horizontal="center"/>
    </xf>
    <xf numFmtId="16" fontId="1" fillId="0" borderId="0" xfId="0" applyNumberFormat="1" applyFont="1" applyFill="1" applyAlignment="1">
      <alignment vertical="center"/>
    </xf>
    <xf numFmtId="16" fontId="22" fillId="0" borderId="0" xfId="0" applyNumberFormat="1" applyFont="1" applyFill="1" applyAlignment="1">
      <alignment vertical="center"/>
    </xf>
    <xf numFmtId="0" fontId="23" fillId="0" borderId="0" xfId="0" applyFont="1" applyFill="1" applyBorder="1"/>
    <xf numFmtId="16" fontId="24" fillId="0" borderId="0" xfId="0" applyNumberFormat="1" applyFont="1" applyFill="1" applyBorder="1" applyAlignment="1">
      <alignment horizontal="left" vertical="center"/>
    </xf>
    <xf numFmtId="0" fontId="24" fillId="0" borderId="0" xfId="0" applyFont="1" applyFill="1" applyBorder="1"/>
    <xf numFmtId="0" fontId="0" fillId="0" borderId="0" xfId="0" applyFill="1" applyBorder="1" applyAlignment="1">
      <alignment vertical="center"/>
    </xf>
    <xf numFmtId="0" fontId="0" fillId="0" borderId="0" xfId="0" applyFont="1" applyFill="1" applyBorder="1" applyAlignment="1">
      <alignment horizontal="left"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25" fillId="0" borderId="0" xfId="0" applyFont="1" applyAlignment="1">
      <alignment horizontal="center" vertical="center"/>
    </xf>
    <xf numFmtId="0" fontId="19" fillId="0" borderId="0" xfId="0" applyFont="1" applyBorder="1" applyAlignment="1">
      <alignment vertical="top" wrapText="1"/>
    </xf>
    <xf numFmtId="0" fontId="7" fillId="8" borderId="35" xfId="1" applyFont="1" applyFill="1" applyBorder="1" applyAlignment="1">
      <alignment horizontal="center"/>
    </xf>
    <xf numFmtId="0" fontId="7" fillId="8" borderId="37" xfId="1" applyFont="1" applyFill="1" applyBorder="1" applyAlignment="1">
      <alignment horizontal="center"/>
    </xf>
    <xf numFmtId="0" fontId="7" fillId="8" borderId="15" xfId="1" applyFont="1" applyFill="1" applyBorder="1" applyAlignment="1">
      <alignment horizontal="center"/>
    </xf>
    <xf numFmtId="0" fontId="7" fillId="8" borderId="17" xfId="1" applyFont="1" applyFill="1" applyBorder="1" applyAlignment="1">
      <alignment horizontal="center"/>
    </xf>
    <xf numFmtId="164" fontId="7" fillId="6" borderId="45" xfId="1" applyNumberFormat="1" applyFont="1" applyFill="1" applyBorder="1" applyAlignment="1">
      <alignment horizontal="center"/>
    </xf>
    <xf numFmtId="164" fontId="7" fillId="6" borderId="39" xfId="1" applyNumberFormat="1" applyFont="1" applyFill="1" applyBorder="1" applyAlignment="1">
      <alignment horizontal="center"/>
    </xf>
    <xf numFmtId="0" fontId="8" fillId="0" borderId="4" xfId="1" applyFont="1" applyBorder="1" applyAlignment="1">
      <alignment horizontal="center"/>
    </xf>
    <xf numFmtId="0" fontId="8" fillId="5" borderId="15" xfId="1" applyFont="1" applyFill="1" applyBorder="1" applyAlignment="1">
      <alignment horizontal="center"/>
    </xf>
    <xf numFmtId="0" fontId="8" fillId="5" borderId="17" xfId="1" applyFont="1" applyFill="1" applyBorder="1" applyAlignment="1">
      <alignment horizontal="center"/>
    </xf>
    <xf numFmtId="0" fontId="2" fillId="0" borderId="0" xfId="0" applyFont="1" applyFill="1" applyAlignment="1">
      <alignment horizontal="center" vertical="center"/>
    </xf>
    <xf numFmtId="0" fontId="1"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pplyProtection="1">
      <alignment horizontal="center"/>
      <protection locked="0"/>
    </xf>
    <xf numFmtId="49" fontId="10" fillId="7" borderId="21" xfId="1" applyNumberFormat="1" applyFont="1" applyFill="1" applyBorder="1" applyAlignment="1" applyProtection="1">
      <alignment horizontal="center"/>
      <protection locked="0"/>
    </xf>
    <xf numFmtId="49" fontId="10" fillId="7" borderId="23" xfId="1" applyNumberFormat="1" applyFont="1" applyFill="1" applyBorder="1" applyAlignment="1" applyProtection="1">
      <alignment horizontal="center"/>
      <protection locked="0"/>
    </xf>
    <xf numFmtId="49" fontId="10" fillId="7" borderId="31" xfId="1" applyNumberFormat="1" applyFont="1" applyFill="1" applyBorder="1" applyAlignment="1" applyProtection="1">
      <alignment horizontal="center"/>
      <protection locked="0"/>
    </xf>
    <xf numFmtId="0" fontId="7" fillId="4" borderId="4" xfId="1" applyFont="1" applyFill="1" applyBorder="1" applyAlignment="1" applyProtection="1">
      <alignment horizontal="center"/>
      <protection locked="0"/>
    </xf>
    <xf numFmtId="0" fontId="8" fillId="4" borderId="39" xfId="1" applyFont="1" applyFill="1" applyBorder="1" applyAlignment="1" applyProtection="1">
      <alignment horizontal="center"/>
      <protection locked="0"/>
    </xf>
    <xf numFmtId="49" fontId="13" fillId="7" borderId="38" xfId="1" applyNumberFormat="1" applyFont="1" applyFill="1" applyBorder="1" applyAlignment="1" applyProtection="1">
      <alignment horizontal="center"/>
      <protection locked="0"/>
    </xf>
    <xf numFmtId="0" fontId="7" fillId="5" borderId="15" xfId="1" applyFont="1" applyFill="1" applyBorder="1" applyAlignment="1" applyProtection="1">
      <alignment horizontal="center"/>
      <protection locked="0"/>
    </xf>
    <xf numFmtId="0" fontId="7" fillId="4" borderId="16" xfId="1" applyFont="1" applyFill="1" applyBorder="1" applyAlignment="1" applyProtection="1">
      <alignment horizontal="center"/>
      <protection locked="0"/>
    </xf>
    <xf numFmtId="0" fontId="7" fillId="5" borderId="17" xfId="1" applyFont="1" applyFill="1" applyBorder="1" applyAlignment="1" applyProtection="1">
      <alignment horizontal="center"/>
      <protection locked="0"/>
    </xf>
    <xf numFmtId="0" fontId="0" fillId="0" borderId="0" xfId="0" applyFill="1" applyAlignment="1" applyProtection="1">
      <protection locked="0"/>
    </xf>
    <xf numFmtId="164" fontId="26" fillId="5" borderId="22" xfId="1" applyNumberFormat="1" applyFont="1" applyFill="1" applyBorder="1" applyAlignment="1" applyProtection="1">
      <alignment horizontal="center"/>
      <protection locked="0"/>
    </xf>
    <xf numFmtId="164" fontId="26" fillId="5" borderId="24" xfId="1" applyNumberFormat="1" applyFont="1" applyFill="1" applyBorder="1" applyAlignment="1" applyProtection="1">
      <alignment horizontal="center"/>
      <protection locked="0"/>
    </xf>
    <xf numFmtId="164" fontId="26" fillId="5" borderId="32" xfId="1" applyNumberFormat="1" applyFont="1" applyFill="1" applyBorder="1" applyAlignment="1" applyProtection="1">
      <alignment horizontal="center"/>
      <protection locked="0"/>
    </xf>
    <xf numFmtId="164" fontId="26" fillId="5" borderId="25" xfId="1" applyNumberFormat="1" applyFont="1" applyFill="1" applyBorder="1" applyAlignment="1" applyProtection="1">
      <alignment horizontal="center"/>
      <protection locked="0"/>
    </xf>
    <xf numFmtId="164" fontId="26" fillId="5" borderId="33" xfId="1" applyNumberFormat="1" applyFont="1" applyFill="1" applyBorder="1" applyAlignment="1" applyProtection="1">
      <alignment horizontal="center"/>
      <protection locked="0"/>
    </xf>
    <xf numFmtId="0" fontId="8" fillId="9" borderId="16" xfId="1" applyFont="1" applyFill="1" applyBorder="1" applyAlignment="1">
      <alignment horizontal="center"/>
    </xf>
    <xf numFmtId="0" fontId="8" fillId="9" borderId="4" xfId="1" applyFont="1" applyFill="1" applyBorder="1" applyAlignment="1">
      <alignment horizontal="center"/>
    </xf>
    <xf numFmtId="0" fontId="0" fillId="0" borderId="0" xfId="0" applyAlignment="1">
      <alignment horizontal="left" wrapText="1"/>
    </xf>
    <xf numFmtId="0" fontId="0" fillId="0" borderId="0" xfId="0" applyAlignment="1">
      <alignment horizontal="left"/>
    </xf>
    <xf numFmtId="0" fontId="8" fillId="0" borderId="8" xfId="1" applyFont="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alignment horizontal="center"/>
    </xf>
    <xf numFmtId="164" fontId="4" fillId="0" borderId="0" xfId="0" applyNumberFormat="1" applyFont="1" applyFill="1" applyBorder="1" applyAlignment="1">
      <alignment horizontal="center"/>
    </xf>
    <xf numFmtId="0" fontId="1" fillId="0" borderId="0" xfId="0" applyFont="1" applyFill="1" applyBorder="1" applyAlignment="1">
      <alignment horizontal="center" vertical="center"/>
    </xf>
    <xf numFmtId="16" fontId="24" fillId="0" borderId="0" xfId="0" applyNumberFormat="1" applyFont="1" applyFill="1" applyBorder="1" applyAlignment="1">
      <alignment horizontal="left" vertical="center"/>
    </xf>
    <xf numFmtId="0" fontId="19" fillId="0" borderId="0" xfId="0" applyFont="1" applyBorder="1" applyAlignment="1">
      <alignment horizontal="left" vertical="top" wrapText="1"/>
    </xf>
    <xf numFmtId="0" fontId="4" fillId="0" borderId="0" xfId="0" applyFont="1" applyFill="1" applyBorder="1" applyAlignment="1">
      <alignment wrapText="1"/>
    </xf>
    <xf numFmtId="0" fontId="4" fillId="0" borderId="51" xfId="0" applyFont="1" applyFill="1" applyBorder="1" applyAlignment="1"/>
    <xf numFmtId="0" fontId="4" fillId="0" borderId="52" xfId="0" applyFont="1" applyFill="1" applyBorder="1" applyAlignment="1"/>
    <xf numFmtId="0" fontId="4" fillId="0" borderId="52" xfId="0" applyFont="1" applyFill="1" applyBorder="1" applyAlignment="1">
      <alignment horizontal="center"/>
    </xf>
    <xf numFmtId="0" fontId="0" fillId="0" borderId="53" xfId="0" applyFill="1" applyBorder="1" applyAlignment="1"/>
    <xf numFmtId="0" fontId="4" fillId="0" borderId="54" xfId="0" applyFont="1" applyFill="1" applyBorder="1" applyAlignment="1"/>
    <xf numFmtId="0" fontId="0" fillId="0" borderId="55" xfId="0" applyFill="1" applyBorder="1" applyAlignment="1"/>
    <xf numFmtId="0" fontId="4" fillId="0" borderId="56" xfId="0" applyFont="1" applyFill="1" applyBorder="1" applyAlignment="1"/>
    <xf numFmtId="0" fontId="4" fillId="0" borderId="57" xfId="0" applyFont="1" applyFill="1" applyBorder="1" applyAlignment="1"/>
    <xf numFmtId="0" fontId="4" fillId="0" borderId="58" xfId="0" applyFont="1" applyFill="1" applyBorder="1" applyAlignment="1"/>
    <xf numFmtId="0" fontId="4" fillId="0" borderId="58" xfId="0" applyFont="1" applyFill="1" applyBorder="1" applyAlignment="1">
      <alignment horizontal="center"/>
    </xf>
    <xf numFmtId="0" fontId="0" fillId="0" borderId="59" xfId="0" applyFill="1" applyBorder="1" applyAlignment="1"/>
    <xf numFmtId="164" fontId="4" fillId="0" borderId="55" xfId="0" applyNumberFormat="1" applyFont="1" applyFill="1" applyBorder="1" applyAlignment="1">
      <alignment horizontal="center"/>
    </xf>
    <xf numFmtId="0" fontId="1" fillId="0" borderId="52" xfId="0" applyFont="1" applyFill="1" applyBorder="1" applyAlignment="1">
      <alignment horizontal="center" vertical="center"/>
    </xf>
    <xf numFmtId="0" fontId="4" fillId="0" borderId="58" xfId="0" applyFont="1" applyFill="1" applyBorder="1" applyAlignment="1">
      <alignment horizontal="center" wrapText="1"/>
    </xf>
    <xf numFmtId="164" fontId="4" fillId="0" borderId="58" xfId="0" applyNumberFormat="1" applyFont="1" applyFill="1" applyBorder="1" applyAlignment="1">
      <alignment horizontal="center" wrapText="1"/>
    </xf>
    <xf numFmtId="0" fontId="4" fillId="0" borderId="59" xfId="0" applyFont="1" applyFill="1" applyBorder="1" applyAlignment="1"/>
    <xf numFmtId="0" fontId="17" fillId="0" borderId="0" xfId="0" applyFont="1" applyAlignment="1">
      <alignment vertical="center"/>
    </xf>
    <xf numFmtId="0" fontId="18" fillId="0" borderId="0" xfId="0" applyFont="1" applyBorder="1" applyAlignment="1"/>
    <xf numFmtId="0" fontId="4" fillId="12" borderId="0" xfId="0" applyFont="1" applyFill="1" applyBorder="1" applyAlignment="1"/>
    <xf numFmtId="0" fontId="30" fillId="0" borderId="0" xfId="0" applyFont="1" applyAlignment="1"/>
    <xf numFmtId="0" fontId="32" fillId="0" borderId="30" xfId="0" applyFont="1" applyBorder="1" applyAlignment="1">
      <alignment horizontal="center"/>
    </xf>
    <xf numFmtId="0" fontId="9" fillId="0" borderId="60" xfId="0" applyFont="1" applyBorder="1" applyAlignment="1">
      <alignment vertical="center"/>
    </xf>
    <xf numFmtId="164" fontId="3" fillId="11" borderId="61" xfId="0" applyNumberFormat="1" applyFont="1" applyFill="1" applyBorder="1" applyAlignment="1" applyProtection="1">
      <alignment horizontal="center" vertical="center"/>
      <protection locked="0"/>
    </xf>
    <xf numFmtId="0" fontId="4" fillId="0" borderId="61" xfId="0" applyFont="1" applyFill="1" applyBorder="1" applyAlignment="1">
      <alignment horizontal="center"/>
    </xf>
    <xf numFmtId="0" fontId="4" fillId="0" borderId="62" xfId="0" applyFont="1" applyBorder="1" applyAlignment="1">
      <alignment horizontal="center"/>
    </xf>
    <xf numFmtId="0" fontId="9" fillId="0" borderId="63" xfId="0" applyFont="1" applyBorder="1" applyAlignment="1">
      <alignment vertical="center"/>
    </xf>
    <xf numFmtId="0" fontId="4" fillId="0" borderId="61" xfId="0" applyFont="1" applyFill="1" applyBorder="1" applyAlignment="1"/>
    <xf numFmtId="0" fontId="0" fillId="0" borderId="61" xfId="0" applyFont="1" applyFill="1" applyBorder="1" applyAlignment="1"/>
    <xf numFmtId="1" fontId="4" fillId="3" borderId="41" xfId="0" applyNumberFormat="1" applyFont="1" applyFill="1" applyBorder="1" applyAlignment="1">
      <alignment horizontal="center" vertical="center"/>
    </xf>
    <xf numFmtId="164" fontId="4" fillId="0" borderId="61" xfId="0" applyNumberFormat="1" applyFont="1" applyFill="1" applyBorder="1" applyAlignment="1">
      <alignment horizontal="center" vertical="center"/>
    </xf>
    <xf numFmtId="0" fontId="4" fillId="0" borderId="61" xfId="0" applyFont="1" applyBorder="1" applyAlignment="1">
      <alignment horizontal="center"/>
    </xf>
    <xf numFmtId="164" fontId="3" fillId="11" borderId="64" xfId="0" applyNumberFormat="1" applyFont="1" applyFill="1" applyBorder="1" applyAlignment="1" applyProtection="1">
      <alignment horizontal="center" vertical="center"/>
      <protection locked="0"/>
    </xf>
    <xf numFmtId="0" fontId="0" fillId="0" borderId="61" xfId="0" applyBorder="1" applyAlignment="1">
      <alignment horizontal="center"/>
    </xf>
    <xf numFmtId="164" fontId="0" fillId="0" borderId="61" xfId="0" applyNumberFormat="1" applyFont="1" applyFill="1" applyBorder="1" applyAlignment="1">
      <alignment horizontal="center" vertical="center"/>
    </xf>
    <xf numFmtId="164" fontId="26" fillId="10" borderId="42" xfId="1" applyNumberFormat="1" applyFont="1" applyFill="1" applyBorder="1" applyAlignment="1" applyProtection="1">
      <alignment horizontal="center"/>
      <protection locked="0"/>
    </xf>
    <xf numFmtId="164" fontId="26" fillId="10" borderId="43" xfId="1" applyNumberFormat="1" applyFont="1" applyFill="1" applyBorder="1" applyAlignment="1" applyProtection="1">
      <alignment horizontal="center"/>
      <protection locked="0"/>
    </xf>
    <xf numFmtId="164" fontId="26" fillId="10" borderId="44" xfId="1" applyNumberFormat="1" applyFont="1" applyFill="1" applyBorder="1" applyAlignment="1" applyProtection="1">
      <alignment horizontal="center"/>
      <protection locked="0"/>
    </xf>
    <xf numFmtId="0" fontId="33" fillId="10" borderId="39" xfId="1" applyFont="1" applyFill="1" applyBorder="1" applyAlignment="1">
      <alignment horizontal="center" wrapText="1"/>
    </xf>
    <xf numFmtId="0" fontId="8" fillId="10" borderId="39" xfId="1" applyFont="1" applyFill="1" applyBorder="1" applyAlignment="1">
      <alignment horizontal="center"/>
    </xf>
    <xf numFmtId="0" fontId="4" fillId="5" borderId="11"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4" fillId="5" borderId="27" xfId="0" applyFont="1" applyFill="1" applyBorder="1" applyAlignment="1" applyProtection="1">
      <alignment horizontal="center" vertical="center"/>
      <protection locked="0"/>
    </xf>
    <xf numFmtId="0" fontId="0" fillId="0" borderId="66" xfId="0" applyBorder="1"/>
    <xf numFmtId="0" fontId="16" fillId="0" borderId="0" xfId="0" applyFont="1" applyFill="1" applyBorder="1" applyAlignment="1">
      <alignment horizontal="center"/>
    </xf>
    <xf numFmtId="0" fontId="38" fillId="0" borderId="0" xfId="0" applyFont="1" applyFill="1" applyBorder="1" applyAlignment="1">
      <alignment horizontal="center" wrapText="1"/>
    </xf>
    <xf numFmtId="0" fontId="8" fillId="0" borderId="7" xfId="1" applyFont="1" applyBorder="1" applyAlignment="1">
      <alignment horizontal="center"/>
    </xf>
    <xf numFmtId="0" fontId="8" fillId="0" borderId="8" xfId="1" applyFont="1" applyBorder="1" applyAlignment="1">
      <alignment horizontal="center"/>
    </xf>
    <xf numFmtId="0" fontId="8" fillId="0" borderId="9" xfId="1" applyFont="1" applyBorder="1" applyAlignment="1">
      <alignment horizontal="center"/>
    </xf>
    <xf numFmtId="1" fontId="26" fillId="0" borderId="48" xfId="1" applyNumberFormat="1" applyFont="1" applyFill="1" applyBorder="1" applyAlignment="1">
      <alignment horizontal="center"/>
    </xf>
    <xf numFmtId="1" fontId="26" fillId="0" borderId="49" xfId="1" applyNumberFormat="1" applyFont="1" applyFill="1" applyBorder="1" applyAlignment="1">
      <alignment horizontal="center"/>
    </xf>
    <xf numFmtId="1" fontId="26" fillId="0" borderId="50" xfId="1" applyNumberFormat="1" applyFont="1" applyFill="1" applyBorder="1" applyAlignment="1">
      <alignment horizontal="center"/>
    </xf>
    <xf numFmtId="0" fontId="4" fillId="4" borderId="40" xfId="0" applyFont="1" applyFill="1" applyBorder="1" applyAlignment="1" applyProtection="1">
      <alignment horizontal="center"/>
      <protection locked="0"/>
    </xf>
    <xf numFmtId="0" fontId="4" fillId="0" borderId="0" xfId="0" applyFont="1" applyFill="1" applyBorder="1" applyAlignment="1">
      <alignment horizontal="left"/>
    </xf>
    <xf numFmtId="0" fontId="4" fillId="4" borderId="29" xfId="0" applyFont="1" applyFill="1" applyBorder="1" applyAlignment="1" applyProtection="1">
      <alignment horizontal="center"/>
      <protection locked="0"/>
    </xf>
    <xf numFmtId="1" fontId="26" fillId="0" borderId="36" xfId="1" applyNumberFormat="1" applyFont="1" applyFill="1" applyBorder="1" applyAlignment="1">
      <alignment horizontal="center"/>
    </xf>
    <xf numFmtId="1" fontId="26" fillId="0" borderId="46" xfId="1" applyNumberFormat="1" applyFont="1" applyFill="1" applyBorder="1" applyAlignment="1">
      <alignment horizontal="center"/>
    </xf>
    <xf numFmtId="1" fontId="26" fillId="0" borderId="47" xfId="1" applyNumberFormat="1" applyFont="1" applyFill="1" applyBorder="1" applyAlignment="1">
      <alignment horizontal="center"/>
    </xf>
    <xf numFmtId="0" fontId="4" fillId="2" borderId="41" xfId="0" applyFont="1" applyFill="1" applyBorder="1" applyAlignment="1" applyProtection="1">
      <alignment horizontal="center"/>
      <protection locked="0"/>
    </xf>
    <xf numFmtId="164" fontId="1" fillId="3" borderId="52" xfId="0" applyNumberFormat="1" applyFont="1" applyFill="1" applyBorder="1" applyAlignment="1">
      <alignment horizontal="center" vertical="center"/>
    </xf>
    <xf numFmtId="164" fontId="1" fillId="3" borderId="0" xfId="0" applyNumberFormat="1" applyFont="1" applyFill="1" applyBorder="1" applyAlignment="1">
      <alignment horizontal="center" vertical="center"/>
    </xf>
    <xf numFmtId="2" fontId="22" fillId="0" borderId="0" xfId="0" applyNumberFormat="1" applyFont="1" applyFill="1" applyBorder="1" applyAlignment="1">
      <alignment horizontal="center" vertical="center"/>
    </xf>
    <xf numFmtId="16" fontId="1" fillId="0" borderId="0" xfId="0" applyNumberFormat="1" applyFont="1" applyFill="1" applyBorder="1" applyAlignment="1">
      <alignment horizontal="center" vertical="center"/>
    </xf>
    <xf numFmtId="16" fontId="3" fillId="0" borderId="2" xfId="0" applyNumberFormat="1" applyFont="1" applyBorder="1" applyAlignment="1">
      <alignment horizontal="center" vertical="center"/>
    </xf>
    <xf numFmtId="16" fontId="3" fillId="0" borderId="3" xfId="0" applyNumberFormat="1" applyFont="1" applyBorder="1" applyAlignment="1">
      <alignment horizontal="center" vertical="center"/>
    </xf>
    <xf numFmtId="164" fontId="4" fillId="3" borderId="29" xfId="0" applyNumberFormat="1" applyFont="1" applyFill="1" applyBorder="1" applyAlignment="1">
      <alignment horizontal="center"/>
    </xf>
    <xf numFmtId="0" fontId="4" fillId="3" borderId="29" xfId="0" applyFont="1" applyFill="1" applyBorder="1" applyAlignment="1">
      <alignment horizontal="center"/>
    </xf>
    <xf numFmtId="49" fontId="3" fillId="4" borderId="8" xfId="0" applyNumberFormat="1" applyFont="1" applyFill="1" applyBorder="1" applyAlignment="1" applyProtection="1">
      <alignment horizontal="center" vertical="center"/>
      <protection locked="0"/>
    </xf>
    <xf numFmtId="1" fontId="4" fillId="2" borderId="41" xfId="0" applyNumberFormat="1" applyFont="1" applyFill="1" applyBorder="1" applyAlignment="1" applyProtection="1">
      <alignment horizontal="center"/>
      <protection locked="0"/>
    </xf>
    <xf numFmtId="164" fontId="1" fillId="10" borderId="0" xfId="0" applyNumberFormat="1" applyFont="1" applyFill="1" applyBorder="1" applyAlignment="1">
      <alignment horizontal="center" vertical="center"/>
    </xf>
    <xf numFmtId="0" fontId="0" fillId="0" borderId="0" xfId="0" applyFont="1" applyFill="1" applyBorder="1" applyAlignment="1">
      <alignment horizontal="right" vertical="center"/>
    </xf>
    <xf numFmtId="0" fontId="3" fillId="0" borderId="0" xfId="0" applyFont="1" applyFill="1" applyBorder="1" applyAlignment="1">
      <alignment horizontal="right" vertical="center"/>
    </xf>
    <xf numFmtId="0" fontId="4" fillId="0" borderId="0" xfId="0" applyFont="1" applyFill="1" applyBorder="1" applyAlignment="1">
      <alignment horizontal="center"/>
    </xf>
    <xf numFmtId="164" fontId="4" fillId="0" borderId="0" xfId="0" applyNumberFormat="1" applyFont="1" applyFill="1" applyBorder="1" applyAlignment="1">
      <alignment horizontal="center"/>
    </xf>
    <xf numFmtId="164" fontId="4" fillId="0" borderId="55" xfId="0" applyNumberFormat="1" applyFont="1" applyFill="1" applyBorder="1" applyAlignment="1">
      <alignment horizontal="center"/>
    </xf>
    <xf numFmtId="164" fontId="4" fillId="3" borderId="65" xfId="0" applyNumberFormat="1" applyFont="1" applyFill="1" applyBorder="1" applyAlignment="1">
      <alignment horizontal="center"/>
    </xf>
    <xf numFmtId="0" fontId="4" fillId="0" borderId="58" xfId="0" applyFont="1" applyFill="1" applyBorder="1" applyAlignment="1">
      <alignment horizontal="left" wrapText="1"/>
    </xf>
    <xf numFmtId="164" fontId="4" fillId="3" borderId="58" xfId="0" applyNumberFormat="1" applyFont="1" applyFill="1" applyBorder="1" applyAlignment="1">
      <alignment horizontal="center" wrapText="1"/>
    </xf>
    <xf numFmtId="2" fontId="1" fillId="0" borderId="52" xfId="0" applyNumberFormat="1" applyFont="1" applyFill="1" applyBorder="1" applyAlignment="1">
      <alignment horizontal="center" vertical="center" wrapText="1"/>
    </xf>
    <xf numFmtId="2" fontId="1" fillId="0" borderId="53" xfId="0"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2" fontId="1" fillId="0" borderId="55" xfId="0" applyNumberFormat="1" applyFont="1" applyFill="1" applyBorder="1" applyAlignment="1">
      <alignment horizontal="center" vertical="center" wrapText="1"/>
    </xf>
    <xf numFmtId="0" fontId="1" fillId="0" borderId="52" xfId="0" applyFont="1" applyFill="1" applyBorder="1" applyAlignment="1">
      <alignment horizontal="center" vertical="center"/>
    </xf>
    <xf numFmtId="0" fontId="1" fillId="0" borderId="0" xfId="0" applyFont="1" applyFill="1" applyBorder="1" applyAlignment="1">
      <alignment horizontal="center" vertical="center"/>
    </xf>
    <xf numFmtId="0" fontId="16" fillId="6" borderId="0" xfId="0" applyFont="1" applyFill="1" applyAlignment="1">
      <alignment horizontal="center" vertical="center"/>
    </xf>
    <xf numFmtId="0" fontId="26" fillId="0" borderId="48" xfId="1" applyFont="1" applyFill="1" applyBorder="1" applyAlignment="1">
      <alignment horizontal="center"/>
    </xf>
    <xf numFmtId="0" fontId="26" fillId="0" borderId="49" xfId="1" applyFont="1" applyFill="1" applyBorder="1" applyAlignment="1">
      <alignment horizontal="center"/>
    </xf>
    <xf numFmtId="0" fontId="26" fillId="0" borderId="50" xfId="1" applyFont="1" applyFill="1" applyBorder="1" applyAlignment="1">
      <alignment horizontal="center"/>
    </xf>
    <xf numFmtId="0" fontId="7" fillId="0" borderId="20" xfId="1" applyFont="1" applyBorder="1" applyAlignment="1">
      <alignment horizontal="center" vertical="center" textRotation="90"/>
    </xf>
    <xf numFmtId="0" fontId="7" fillId="0" borderId="13" xfId="1" applyFont="1" applyBorder="1" applyAlignment="1">
      <alignment horizontal="center" vertical="center" textRotation="90"/>
    </xf>
    <xf numFmtId="0" fontId="0" fillId="0" borderId="0" xfId="0" applyAlignment="1">
      <alignment horizontal="left" wrapText="1"/>
    </xf>
    <xf numFmtId="0" fontId="0" fillId="0" borderId="0" xfId="0" applyAlignment="1">
      <alignment horizontal="left"/>
    </xf>
    <xf numFmtId="0" fontId="2" fillId="0" borderId="0" xfId="0" applyFont="1" applyFill="1" applyAlignment="1">
      <alignment horizontal="center" vertical="center"/>
    </xf>
    <xf numFmtId="0" fontId="2" fillId="2" borderId="0" xfId="0" applyFont="1" applyFill="1" applyBorder="1" applyAlignment="1" applyProtection="1">
      <alignment horizontal="center" vertical="center"/>
      <protection locked="0"/>
    </xf>
    <xf numFmtId="49" fontId="2" fillId="0" borderId="0" xfId="0" applyNumberFormat="1" applyFont="1" applyFill="1" applyBorder="1" applyAlignment="1">
      <alignment horizontal="center" vertical="center"/>
    </xf>
    <xf numFmtId="0" fontId="1" fillId="3" borderId="0" xfId="0" applyFont="1" applyFill="1" applyAlignment="1">
      <alignment horizontal="center" vertical="center" wrapText="1"/>
    </xf>
    <xf numFmtId="0" fontId="1" fillId="3" borderId="0" xfId="0" applyFont="1" applyFill="1" applyBorder="1" applyAlignment="1">
      <alignment horizontal="center" vertical="center"/>
    </xf>
    <xf numFmtId="0" fontId="0" fillId="0" borderId="0" xfId="0" applyAlignment="1">
      <alignment horizontal="right"/>
    </xf>
    <xf numFmtId="14" fontId="0" fillId="0" borderId="0" xfId="0" applyNumberFormat="1" applyAlignment="1">
      <alignment horizontal="center"/>
    </xf>
    <xf numFmtId="0" fontId="0" fillId="0" borderId="0" xfId="0" applyAlignment="1">
      <alignment horizontal="center"/>
    </xf>
    <xf numFmtId="49" fontId="2" fillId="2" borderId="0" xfId="0" applyNumberFormat="1" applyFont="1" applyFill="1" applyBorder="1" applyAlignment="1" applyProtection="1">
      <alignment horizontal="center" vertical="center"/>
      <protection locked="0"/>
    </xf>
    <xf numFmtId="14" fontId="31" fillId="0" borderId="0" xfId="0" applyNumberFormat="1" applyFont="1" applyAlignment="1">
      <alignment horizontal="center"/>
    </xf>
    <xf numFmtId="0" fontId="31" fillId="0" borderId="0" xfId="0" applyFont="1" applyAlignment="1">
      <alignment horizontal="center"/>
    </xf>
    <xf numFmtId="0" fontId="4" fillId="10" borderId="0" xfId="0" applyFont="1" applyFill="1" applyAlignment="1">
      <alignment horizontal="center" vertical="center"/>
    </xf>
    <xf numFmtId="49" fontId="3" fillId="4" borderId="1" xfId="0" applyNumberFormat="1" applyFont="1" applyFill="1" applyBorder="1" applyAlignment="1" applyProtection="1">
      <alignment horizontal="center" vertical="center"/>
      <protection locked="0"/>
    </xf>
    <xf numFmtId="0" fontId="7" fillId="0" borderId="5"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32" fillId="11" borderId="0" xfId="0" applyFont="1" applyFill="1" applyBorder="1" applyAlignment="1">
      <alignment horizontal="center" wrapText="1"/>
    </xf>
    <xf numFmtId="0" fontId="4" fillId="11" borderId="0" xfId="0" applyFont="1" applyFill="1" applyBorder="1" applyAlignment="1">
      <alignment horizontal="center" wrapText="1"/>
    </xf>
    <xf numFmtId="2" fontId="35" fillId="6" borderId="0" xfId="0" applyNumberFormat="1" applyFont="1" applyFill="1" applyBorder="1" applyAlignment="1">
      <alignment horizontal="center" vertical="center"/>
    </xf>
    <xf numFmtId="0" fontId="17" fillId="0" borderId="0" xfId="0" applyFont="1" applyAlignment="1">
      <alignment horizontal="left" vertical="center"/>
    </xf>
    <xf numFmtId="0" fontId="18" fillId="0" borderId="0" xfId="0" applyFont="1" applyBorder="1" applyAlignment="1">
      <alignment horizontal="left"/>
    </xf>
    <xf numFmtId="0" fontId="19" fillId="0" borderId="0" xfId="0" applyFont="1" applyBorder="1" applyAlignment="1">
      <alignment horizontal="left" vertical="top" wrapText="1"/>
    </xf>
    <xf numFmtId="0" fontId="32" fillId="0" borderId="52" xfId="0" applyFont="1" applyFill="1" applyBorder="1" applyAlignment="1">
      <alignment horizontal="center" wrapText="1"/>
    </xf>
    <xf numFmtId="0" fontId="32" fillId="0" borderId="0" xfId="0" applyFont="1" applyFill="1" applyBorder="1" applyAlignment="1">
      <alignment horizontal="center" wrapText="1"/>
    </xf>
  </cellXfs>
  <cellStyles count="2">
    <cellStyle name="Normal" xfId="0" builtinId="0"/>
    <cellStyle name="Normal_Feuil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647700</xdr:colOff>
      <xdr:row>0</xdr:row>
      <xdr:rowOff>0</xdr:rowOff>
    </xdr:from>
    <xdr:to>
      <xdr:col>1</xdr:col>
      <xdr:colOff>1104900</xdr:colOff>
      <xdr:row>0</xdr:row>
      <xdr:rowOff>733425</xdr:rowOff>
    </xdr:to>
    <xdr:pic>
      <xdr:nvPicPr>
        <xdr:cNvPr id="2"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0"/>
          <a:ext cx="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0</xdr:col>
      <xdr:colOff>0</xdr:colOff>
      <xdr:row>1</xdr:row>
      <xdr:rowOff>0</xdr:rowOff>
    </xdr:to>
    <xdr:pic>
      <xdr:nvPicPr>
        <xdr:cNvPr id="4" name="Imag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0</xdr:row>
      <xdr:rowOff>28575</xdr:rowOff>
    </xdr:from>
    <xdr:to>
      <xdr:col>1</xdr:col>
      <xdr:colOff>457200</xdr:colOff>
      <xdr:row>1</xdr:row>
      <xdr:rowOff>0</xdr:rowOff>
    </xdr:to>
    <xdr:pic>
      <xdr:nvPicPr>
        <xdr:cNvPr id="5" name="Imag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85725" y="28575"/>
          <a:ext cx="3714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5"/>
  <sheetViews>
    <sheetView showGridLines="0" tabSelected="1" showRuler="0" view="pageLayout" topLeftCell="B1" zoomScaleNormal="100" zoomScaleSheetLayoutView="100" workbookViewId="0">
      <selection activeCell="AA42" sqref="AA42"/>
    </sheetView>
  </sheetViews>
  <sheetFormatPr baseColWidth="10" defaultRowHeight="12.75" x14ac:dyDescent="0.2"/>
  <cols>
    <col min="1" max="1" width="11.42578125" hidden="1" customWidth="1"/>
    <col min="2" max="2" width="8.140625" customWidth="1"/>
    <col min="3" max="3" width="7.5703125" customWidth="1"/>
    <col min="4" max="4" width="5.7109375" customWidth="1"/>
    <col min="5" max="5" width="9.28515625" customWidth="1"/>
    <col min="6" max="6" width="0.85546875" customWidth="1"/>
    <col min="7" max="7" width="5.5703125" customWidth="1"/>
    <col min="8" max="8" width="1.140625" style="3" customWidth="1"/>
    <col min="9" max="9" width="10.85546875" style="3" customWidth="1"/>
    <col min="10" max="10" width="4.7109375" style="3" customWidth="1"/>
    <col min="11" max="11" width="5.42578125" style="3" customWidth="1"/>
    <col min="12" max="12" width="1.28515625" style="3" customWidth="1"/>
    <col min="13" max="13" width="1.5703125" customWidth="1"/>
    <col min="14" max="14" width="3.28515625" customWidth="1"/>
    <col min="15" max="15" width="5.5703125" customWidth="1"/>
    <col min="16" max="17" width="4.7109375" customWidth="1"/>
    <col min="18" max="18" width="4.5703125" customWidth="1"/>
    <col min="19" max="30" width="4.7109375" customWidth="1"/>
    <col min="31" max="31" width="4.42578125" style="3" customWidth="1"/>
    <col min="32" max="32" width="1.42578125" customWidth="1"/>
  </cols>
  <sheetData>
    <row r="1" spans="1:34" ht="51.75" customHeight="1" x14ac:dyDescent="0.2">
      <c r="A1" s="1"/>
      <c r="C1" s="233" t="s">
        <v>47</v>
      </c>
      <c r="D1" s="234"/>
      <c r="E1" s="234"/>
      <c r="F1" s="234"/>
      <c r="G1" s="234"/>
      <c r="H1" s="234"/>
      <c r="I1" s="234"/>
      <c r="J1" s="234"/>
      <c r="K1" s="234"/>
      <c r="L1" s="234"/>
      <c r="M1" s="234"/>
      <c r="N1" s="234"/>
      <c r="O1" s="234"/>
      <c r="P1" s="2"/>
      <c r="Q1" s="2"/>
      <c r="R1" s="2"/>
    </row>
    <row r="2" spans="1:34" ht="14.25" customHeight="1" x14ac:dyDescent="0.2">
      <c r="A2" s="1"/>
      <c r="C2" s="134"/>
      <c r="D2" s="135"/>
      <c r="E2" s="135"/>
      <c r="F2" s="135"/>
      <c r="G2" s="135"/>
      <c r="H2" s="135"/>
      <c r="I2" s="135"/>
      <c r="J2" s="135"/>
      <c r="K2" s="135"/>
      <c r="L2" s="135"/>
      <c r="M2" s="135"/>
      <c r="N2" s="135"/>
      <c r="O2" s="135"/>
      <c r="P2" s="135"/>
      <c r="Q2" s="135"/>
      <c r="R2" s="135"/>
      <c r="AA2" s="163"/>
      <c r="AB2" s="163"/>
      <c r="AC2" s="163"/>
      <c r="AD2" s="244">
        <v>44082</v>
      </c>
      <c r="AE2" s="245"/>
    </row>
    <row r="3" spans="1:34" ht="16.5" customHeight="1" x14ac:dyDescent="0.2">
      <c r="A3" s="1"/>
      <c r="C3" s="134"/>
      <c r="D3" s="135"/>
      <c r="E3" s="135"/>
      <c r="F3" s="135"/>
      <c r="G3" s="135"/>
      <c r="H3" s="135"/>
      <c r="I3" s="135"/>
      <c r="J3" s="135"/>
      <c r="K3" s="135"/>
      <c r="L3" s="135"/>
      <c r="M3" s="135"/>
      <c r="N3" s="135"/>
      <c r="O3" s="135"/>
      <c r="P3" s="135"/>
      <c r="Q3" s="135"/>
      <c r="R3" s="135"/>
      <c r="S3" s="240"/>
      <c r="T3" s="240"/>
      <c r="U3" s="241"/>
      <c r="V3" s="242"/>
      <c r="W3" s="242"/>
    </row>
    <row r="4" spans="1:34" ht="6.75" customHeight="1" x14ac:dyDescent="0.2"/>
    <row r="5" spans="1:34" ht="23.25" customHeight="1" x14ac:dyDescent="0.2">
      <c r="A5" s="4"/>
      <c r="B5" s="235" t="s">
        <v>48</v>
      </c>
      <c r="C5" s="235"/>
      <c r="D5" s="235"/>
      <c r="E5" s="236"/>
      <c r="F5" s="236"/>
      <c r="G5" s="236"/>
      <c r="H5" s="236"/>
      <c r="I5" s="236"/>
      <c r="J5" s="236"/>
      <c r="K5" s="236"/>
      <c r="L5" s="236"/>
      <c r="M5" s="236"/>
      <c r="N5" s="236"/>
      <c r="O5" s="236"/>
      <c r="P5" s="5"/>
      <c r="Q5" s="5"/>
      <c r="R5" s="237" t="s">
        <v>0</v>
      </c>
      <c r="S5" s="237"/>
      <c r="T5" s="237"/>
      <c r="U5" s="243"/>
      <c r="V5" s="243"/>
      <c r="W5" s="243"/>
      <c r="X5" s="243"/>
      <c r="Y5" s="243"/>
      <c r="Z5" s="243"/>
      <c r="AA5" s="4"/>
      <c r="AB5" s="4"/>
      <c r="AC5" s="4"/>
      <c r="AD5" s="4"/>
      <c r="AE5" s="6"/>
      <c r="AF5" s="4"/>
      <c r="AG5" s="4"/>
      <c r="AH5" s="4"/>
    </row>
    <row r="6" spans="1:34" ht="7.5" customHeight="1" x14ac:dyDescent="0.2">
      <c r="A6" s="4"/>
      <c r="B6" s="7"/>
      <c r="C6" s="8"/>
      <c r="D6" s="8"/>
      <c r="E6" s="8"/>
      <c r="F6" s="8"/>
      <c r="G6" s="8"/>
      <c r="H6" s="9"/>
      <c r="I6" s="9"/>
      <c r="J6" s="9"/>
      <c r="M6" s="10"/>
      <c r="N6" s="11"/>
      <c r="O6" s="12"/>
      <c r="P6" s="12"/>
      <c r="Q6" s="12"/>
      <c r="R6" s="12"/>
      <c r="S6" s="12"/>
      <c r="T6" s="12"/>
      <c r="U6" s="12"/>
      <c r="V6" s="4"/>
      <c r="W6" s="4"/>
      <c r="X6" s="4"/>
      <c r="Y6" s="4"/>
      <c r="Z6" s="4"/>
      <c r="AA6" s="4"/>
      <c r="AB6" s="4"/>
      <c r="AC6" s="4"/>
      <c r="AD6" s="4"/>
      <c r="AE6" s="6"/>
      <c r="AF6" s="4"/>
      <c r="AG6" s="4"/>
      <c r="AH6" s="4"/>
    </row>
    <row r="7" spans="1:34" s="13" customFormat="1" ht="24.75" customHeight="1" x14ac:dyDescent="0.2">
      <c r="B7" s="238" t="s">
        <v>1</v>
      </c>
      <c r="C7" s="238"/>
      <c r="D7" s="238"/>
      <c r="E7" s="238"/>
      <c r="F7" s="238"/>
      <c r="G7" s="238"/>
      <c r="H7" s="238"/>
      <c r="I7" s="238"/>
      <c r="J7" s="238"/>
      <c r="K7" s="238"/>
      <c r="L7" s="14"/>
      <c r="M7" s="14"/>
      <c r="N7" s="239" t="s">
        <v>49</v>
      </c>
      <c r="O7" s="239"/>
      <c r="P7" s="239"/>
      <c r="Q7" s="239"/>
      <c r="R7" s="239"/>
      <c r="S7" s="239"/>
      <c r="T7" s="239"/>
      <c r="U7" s="239"/>
      <c r="V7" s="239"/>
      <c r="W7" s="239"/>
      <c r="X7" s="239"/>
      <c r="Y7" s="239"/>
      <c r="Z7" s="239"/>
      <c r="AA7" s="239"/>
      <c r="AB7" s="239"/>
      <c r="AC7" s="239"/>
      <c r="AD7" s="239"/>
      <c r="AE7" s="239"/>
      <c r="AF7" s="239"/>
    </row>
    <row r="8" spans="1:34" s="13" customFormat="1" ht="4.5" customHeight="1" x14ac:dyDescent="0.2">
      <c r="B8" s="115"/>
      <c r="C8" s="115"/>
      <c r="D8" s="115"/>
      <c r="E8" s="115"/>
      <c r="F8" s="16"/>
      <c r="G8" s="16"/>
      <c r="H8" s="16"/>
      <c r="I8" s="16"/>
      <c r="J8" s="16"/>
      <c r="K8" s="14"/>
      <c r="L8" s="14"/>
      <c r="M8" s="14"/>
      <c r="N8" s="17"/>
      <c r="O8" s="17"/>
      <c r="P8" s="17"/>
      <c r="Q8" s="17"/>
      <c r="R8" s="17"/>
      <c r="S8" s="17"/>
      <c r="T8" s="17"/>
      <c r="U8" s="17"/>
      <c r="V8" s="17"/>
      <c r="W8" s="17"/>
      <c r="X8" s="17"/>
      <c r="Y8" s="17"/>
      <c r="Z8" s="17"/>
      <c r="AA8" s="17"/>
      <c r="AB8" s="17"/>
      <c r="AC8" s="17"/>
      <c r="AD8" s="17"/>
      <c r="AE8" s="15"/>
    </row>
    <row r="9" spans="1:34" s="13" customFormat="1" ht="12" customHeight="1" x14ac:dyDescent="0.2">
      <c r="B9" s="246" t="s">
        <v>39</v>
      </c>
      <c r="C9" s="246"/>
      <c r="D9" s="246"/>
      <c r="E9" s="246"/>
      <c r="F9" s="246"/>
      <c r="G9" s="246"/>
      <c r="H9" s="162"/>
      <c r="I9" s="252" t="s">
        <v>42</v>
      </c>
      <c r="J9" s="253"/>
      <c r="K9" s="253"/>
      <c r="L9" s="14"/>
      <c r="M9" s="14"/>
      <c r="N9" s="114"/>
      <c r="O9" s="114"/>
      <c r="P9" s="114"/>
      <c r="Q9" s="114"/>
      <c r="R9" s="114"/>
      <c r="S9" s="114"/>
      <c r="T9" s="114"/>
      <c r="U9" s="114"/>
      <c r="V9" s="114"/>
      <c r="W9" s="114"/>
      <c r="X9" s="114"/>
      <c r="Y9" s="114"/>
      <c r="Z9" s="114"/>
      <c r="AA9" s="114"/>
      <c r="AB9" s="114"/>
      <c r="AC9" s="114"/>
      <c r="AD9" s="114"/>
      <c r="AE9" s="15"/>
    </row>
    <row r="10" spans="1:34" s="13" customFormat="1" ht="4.5" customHeight="1" x14ac:dyDescent="0.2">
      <c r="B10" s="113"/>
      <c r="C10" s="113"/>
      <c r="D10" s="113"/>
      <c r="E10" s="113"/>
      <c r="F10" s="113"/>
      <c r="G10" s="113"/>
      <c r="H10" s="113"/>
      <c r="I10" s="253"/>
      <c r="J10" s="253"/>
      <c r="K10" s="253"/>
      <c r="L10" s="14"/>
      <c r="M10" s="14"/>
      <c r="N10" s="114"/>
      <c r="O10" s="114"/>
      <c r="P10" s="114"/>
      <c r="Q10" s="114"/>
      <c r="R10" s="114"/>
      <c r="S10" s="114"/>
      <c r="T10" s="114"/>
      <c r="U10" s="114"/>
      <c r="V10" s="114"/>
      <c r="W10" s="114"/>
      <c r="X10" s="114"/>
      <c r="Y10" s="114"/>
      <c r="Z10" s="114"/>
      <c r="AA10" s="114"/>
      <c r="AB10" s="114"/>
      <c r="AC10" s="114"/>
      <c r="AD10" s="114"/>
      <c r="AE10" s="15"/>
    </row>
    <row r="11" spans="1:34" s="13" customFormat="1" ht="12" customHeight="1" x14ac:dyDescent="0.2">
      <c r="A11" s="18"/>
      <c r="B11" s="247"/>
      <c r="C11" s="247"/>
      <c r="D11" s="247"/>
      <c r="E11" s="247"/>
      <c r="F11" s="19"/>
      <c r="G11" s="19"/>
      <c r="H11" s="19"/>
      <c r="I11" s="253"/>
      <c r="J11" s="253"/>
      <c r="K11" s="253"/>
      <c r="L11" s="19"/>
      <c r="M11" s="144"/>
      <c r="N11" s="145"/>
      <c r="O11" s="145"/>
      <c r="P11" s="145"/>
      <c r="Q11" s="145"/>
      <c r="R11" s="145"/>
      <c r="S11" s="145"/>
      <c r="T11" s="145"/>
      <c r="U11" s="145"/>
      <c r="V11" s="145"/>
      <c r="W11" s="145"/>
      <c r="X11" s="145"/>
      <c r="Y11" s="145"/>
      <c r="Z11" s="145"/>
      <c r="AA11" s="145"/>
      <c r="AB11" s="145"/>
      <c r="AC11" s="145"/>
      <c r="AD11" s="145"/>
      <c r="AE11" s="146"/>
      <c r="AF11" s="147"/>
    </row>
    <row r="12" spans="1:34" s="13" customFormat="1" ht="12" customHeight="1" x14ac:dyDescent="0.2">
      <c r="A12" s="20"/>
      <c r="B12" s="21" t="s">
        <v>2</v>
      </c>
      <c r="C12" s="22" t="s">
        <v>3</v>
      </c>
      <c r="D12" s="23" t="s">
        <v>4</v>
      </c>
      <c r="E12" s="24" t="s">
        <v>5</v>
      </c>
      <c r="F12" s="25"/>
      <c r="G12" s="26"/>
      <c r="H12" s="27"/>
      <c r="I12" s="27"/>
      <c r="J12" s="27"/>
      <c r="K12" s="28"/>
      <c r="L12" s="28"/>
      <c r="M12" s="148"/>
      <c r="N12" s="248" t="s">
        <v>6</v>
      </c>
      <c r="O12" s="249"/>
      <c r="P12" s="189" t="s">
        <v>7</v>
      </c>
      <c r="Q12" s="190"/>
      <c r="R12" s="136"/>
      <c r="S12" s="189" t="s">
        <v>8</v>
      </c>
      <c r="T12" s="190"/>
      <c r="U12" s="191"/>
      <c r="V12" s="190" t="s">
        <v>9</v>
      </c>
      <c r="W12" s="190"/>
      <c r="X12" s="190"/>
      <c r="Y12" s="189" t="s">
        <v>10</v>
      </c>
      <c r="Z12" s="190"/>
      <c r="AA12" s="191"/>
      <c r="AB12" s="190" t="s">
        <v>11</v>
      </c>
      <c r="AC12" s="190"/>
      <c r="AD12" s="191"/>
      <c r="AE12" s="138"/>
      <c r="AF12" s="149"/>
    </row>
    <row r="13" spans="1:34" s="13" customFormat="1" ht="12" customHeight="1" x14ac:dyDescent="0.2">
      <c r="A13" s="20"/>
      <c r="B13" s="29" t="s">
        <v>12</v>
      </c>
      <c r="C13" s="30">
        <v>4</v>
      </c>
      <c r="D13" s="183"/>
      <c r="E13" s="31">
        <f>D13/C13</f>
        <v>0</v>
      </c>
      <c r="F13" s="25"/>
      <c r="G13" s="32"/>
      <c r="H13" s="27"/>
      <c r="I13" s="116"/>
      <c r="J13" s="27"/>
      <c r="K13" s="28"/>
      <c r="L13" s="28"/>
      <c r="M13" s="148"/>
      <c r="N13" s="250"/>
      <c r="O13" s="251"/>
      <c r="P13" s="111" t="s">
        <v>13</v>
      </c>
      <c r="Q13" s="181" t="s">
        <v>44</v>
      </c>
      <c r="R13" s="132" t="s">
        <v>14</v>
      </c>
      <c r="S13" s="112" t="s">
        <v>13</v>
      </c>
      <c r="T13" s="182" t="s">
        <v>45</v>
      </c>
      <c r="U13" s="133" t="s">
        <v>14</v>
      </c>
      <c r="V13" s="111" t="s">
        <v>13</v>
      </c>
      <c r="W13" s="182" t="s">
        <v>45</v>
      </c>
      <c r="X13" s="133" t="s">
        <v>14</v>
      </c>
      <c r="Y13" s="112" t="s">
        <v>13</v>
      </c>
      <c r="Z13" s="182" t="s">
        <v>45</v>
      </c>
      <c r="AA13" s="110" t="s">
        <v>14</v>
      </c>
      <c r="AB13" s="111" t="s">
        <v>13</v>
      </c>
      <c r="AC13" s="182" t="s">
        <v>45</v>
      </c>
      <c r="AD13" s="133" t="s">
        <v>14</v>
      </c>
      <c r="AE13" s="138"/>
      <c r="AF13" s="149"/>
    </row>
    <row r="14" spans="1:34" s="13" customFormat="1" ht="12" customHeight="1" x14ac:dyDescent="0.2">
      <c r="A14" s="20"/>
      <c r="B14" s="33" t="s">
        <v>15</v>
      </c>
      <c r="C14" s="34">
        <v>5</v>
      </c>
      <c r="D14" s="184"/>
      <c r="E14" s="31">
        <f>D14/C14</f>
        <v>0</v>
      </c>
      <c r="F14" s="35"/>
      <c r="G14" s="188" t="s">
        <v>41</v>
      </c>
      <c r="H14" s="27"/>
      <c r="I14" s="187" t="s">
        <v>40</v>
      </c>
      <c r="J14" s="187"/>
      <c r="K14" s="187"/>
      <c r="L14" s="28"/>
      <c r="M14" s="148"/>
      <c r="N14" s="231" t="s">
        <v>16</v>
      </c>
      <c r="O14" s="117"/>
      <c r="P14" s="127"/>
      <c r="Q14" s="178"/>
      <c r="R14" s="198"/>
      <c r="S14" s="127"/>
      <c r="T14" s="178"/>
      <c r="U14" s="192"/>
      <c r="V14" s="127"/>
      <c r="W14" s="178"/>
      <c r="X14" s="192"/>
      <c r="Y14" s="127"/>
      <c r="Z14" s="178"/>
      <c r="AA14" s="192"/>
      <c r="AB14" s="127"/>
      <c r="AC14" s="178"/>
      <c r="AD14" s="192"/>
      <c r="AE14" s="38"/>
      <c r="AF14" s="149"/>
    </row>
    <row r="15" spans="1:34" s="13" customFormat="1" ht="12.75" customHeight="1" thickBot="1" x14ac:dyDescent="0.25">
      <c r="A15" s="20"/>
      <c r="B15" s="33" t="s">
        <v>17</v>
      </c>
      <c r="C15" s="34">
        <v>8</v>
      </c>
      <c r="D15" s="184"/>
      <c r="E15" s="31">
        <f>D15/C15</f>
        <v>0</v>
      </c>
      <c r="F15" s="39"/>
      <c r="G15" s="188"/>
      <c r="H15" s="40"/>
      <c r="I15" s="165" t="s">
        <v>18</v>
      </c>
      <c r="J15" s="166"/>
      <c r="K15" s="168"/>
      <c r="L15" s="28"/>
      <c r="M15" s="148"/>
      <c r="N15" s="231"/>
      <c r="O15" s="118"/>
      <c r="P15" s="128"/>
      <c r="Q15" s="179"/>
      <c r="R15" s="199"/>
      <c r="S15" s="128"/>
      <c r="T15" s="179"/>
      <c r="U15" s="193"/>
      <c r="V15" s="128"/>
      <c r="W15" s="179"/>
      <c r="X15" s="193"/>
      <c r="Y15" s="128"/>
      <c r="Z15" s="179"/>
      <c r="AA15" s="193"/>
      <c r="AB15" s="128"/>
      <c r="AC15" s="179"/>
      <c r="AD15" s="193"/>
      <c r="AE15" s="38"/>
      <c r="AF15" s="149"/>
    </row>
    <row r="16" spans="1:34" s="13" customFormat="1" ht="12" customHeight="1" thickBot="1" x14ac:dyDescent="0.25">
      <c r="A16" s="20"/>
      <c r="B16" s="41" t="s">
        <v>19</v>
      </c>
      <c r="C16" s="42">
        <v>10</v>
      </c>
      <c r="D16" s="185"/>
      <c r="E16" s="43">
        <f>D16/C16</f>
        <v>0</v>
      </c>
      <c r="F16" s="39"/>
      <c r="G16" s="212">
        <f>E17</f>
        <v>0</v>
      </c>
      <c r="H16" s="40"/>
      <c r="I16" s="44" t="s">
        <v>20</v>
      </c>
      <c r="J16" s="45">
        <f>J15*0.6</f>
        <v>0</v>
      </c>
      <c r="K16" s="164" t="s">
        <v>21</v>
      </c>
      <c r="L16" s="46"/>
      <c r="M16" s="150"/>
      <c r="N16" s="231"/>
      <c r="O16" s="118"/>
      <c r="P16" s="128"/>
      <c r="Q16" s="179"/>
      <c r="R16" s="199"/>
      <c r="S16" s="128"/>
      <c r="T16" s="179"/>
      <c r="U16" s="193"/>
      <c r="V16" s="128"/>
      <c r="W16" s="179"/>
      <c r="X16" s="193"/>
      <c r="Y16" s="128"/>
      <c r="Z16" s="179"/>
      <c r="AA16" s="193"/>
      <c r="AB16" s="128"/>
      <c r="AC16" s="179"/>
      <c r="AD16" s="193"/>
      <c r="AE16" s="38"/>
      <c r="AF16" s="149"/>
    </row>
    <row r="17" spans="1:35" s="13" customFormat="1" ht="12" customHeight="1" x14ac:dyDescent="0.2">
      <c r="A17" s="20"/>
      <c r="B17" s="206" t="s">
        <v>22</v>
      </c>
      <c r="C17" s="207"/>
      <c r="D17" s="47">
        <f>SUM(D13:D16)</f>
        <v>0</v>
      </c>
      <c r="E17" s="48">
        <f>SUM(E13:E16)</f>
        <v>0</v>
      </c>
      <c r="F17" s="39"/>
      <c r="G17" s="212"/>
      <c r="H17" s="28"/>
      <c r="I17" s="44"/>
      <c r="J17" s="172">
        <f>J15*0.4</f>
        <v>0</v>
      </c>
      <c r="K17" s="164" t="s">
        <v>43</v>
      </c>
      <c r="L17" s="46"/>
      <c r="M17" s="150"/>
      <c r="N17" s="231"/>
      <c r="O17" s="118"/>
      <c r="P17" s="128"/>
      <c r="Q17" s="179"/>
      <c r="R17" s="199"/>
      <c r="S17" s="130"/>
      <c r="T17" s="179"/>
      <c r="U17" s="193"/>
      <c r="V17" s="128"/>
      <c r="W17" s="179"/>
      <c r="X17" s="193"/>
      <c r="Y17" s="130"/>
      <c r="Z17" s="179"/>
      <c r="AA17" s="193"/>
      <c r="AB17" s="128"/>
      <c r="AC17" s="179"/>
      <c r="AD17" s="193"/>
      <c r="AE17" s="38"/>
      <c r="AF17" s="149"/>
    </row>
    <row r="18" spans="1:35" s="13" customFormat="1" ht="12" customHeight="1" x14ac:dyDescent="0.2">
      <c r="A18" s="20"/>
      <c r="B18" s="210"/>
      <c r="C18" s="210"/>
      <c r="D18" s="210"/>
      <c r="E18" s="210"/>
      <c r="F18" s="19"/>
      <c r="G18" s="19"/>
      <c r="H18" s="49"/>
      <c r="I18" s="167"/>
      <c r="J18" s="173"/>
      <c r="K18" s="174"/>
      <c r="L18" s="28"/>
      <c r="M18" s="148"/>
      <c r="N18" s="231"/>
      <c r="O18" s="119"/>
      <c r="P18" s="129"/>
      <c r="Q18" s="180"/>
      <c r="R18" s="200"/>
      <c r="S18" s="131"/>
      <c r="T18" s="180"/>
      <c r="U18" s="194"/>
      <c r="V18" s="129"/>
      <c r="W18" s="180"/>
      <c r="X18" s="194"/>
      <c r="Y18" s="131"/>
      <c r="Z18" s="180"/>
      <c r="AA18" s="194"/>
      <c r="AB18" s="129"/>
      <c r="AC18" s="180"/>
      <c r="AD18" s="194"/>
      <c r="AE18" s="38"/>
      <c r="AF18" s="149"/>
    </row>
    <row r="19" spans="1:35" s="13" customFormat="1" ht="12" customHeight="1" x14ac:dyDescent="0.2">
      <c r="A19" s="20"/>
      <c r="B19" s="21" t="s">
        <v>2</v>
      </c>
      <c r="C19" s="22" t="s">
        <v>3</v>
      </c>
      <c r="D19" s="23" t="s">
        <v>4</v>
      </c>
      <c r="E19" s="24" t="s">
        <v>5</v>
      </c>
      <c r="F19" s="25"/>
      <c r="G19" s="26"/>
      <c r="H19" s="49"/>
      <c r="I19" s="27"/>
      <c r="J19" s="37"/>
      <c r="K19" s="28"/>
      <c r="L19" s="28"/>
      <c r="M19" s="148"/>
      <c r="N19" s="231"/>
      <c r="O19" s="50" t="s">
        <v>22</v>
      </c>
      <c r="P19" s="104">
        <f>SUM(P14:P18)</f>
        <v>0</v>
      </c>
      <c r="Q19" s="108">
        <f>SUM(Q14:Q18)</f>
        <v>0</v>
      </c>
      <c r="R19" s="124"/>
      <c r="S19" s="105">
        <f>SUM(S14:S18)</f>
        <v>0</v>
      </c>
      <c r="T19" s="108">
        <f>SUM(T14:T18)</f>
        <v>0</v>
      </c>
      <c r="U19" s="124"/>
      <c r="V19" s="104">
        <f>SUM(V14:V18)</f>
        <v>0</v>
      </c>
      <c r="W19" s="108">
        <f>SUM(W14:W18)</f>
        <v>0</v>
      </c>
      <c r="X19" s="124"/>
      <c r="Y19" s="105">
        <f>SUM(Y14:Y18)</f>
        <v>0</v>
      </c>
      <c r="Z19" s="108">
        <f>SUM(Z14:Z18)</f>
        <v>0</v>
      </c>
      <c r="AA19" s="124"/>
      <c r="AB19" s="104">
        <f>SUM(AB14:AB18)</f>
        <v>0</v>
      </c>
      <c r="AC19" s="108">
        <f>SUM(AC14:AC18)</f>
        <v>0</v>
      </c>
      <c r="AD19" s="124"/>
      <c r="AE19" s="38">
        <f>(AD19*AC19)+(AA19*Z19)+(X19*W19)+(U19*T19)+(R19*Q19)</f>
        <v>0</v>
      </c>
      <c r="AF19" s="149"/>
      <c r="AI19" s="126"/>
    </row>
    <row r="20" spans="1:35" s="13" customFormat="1" ht="12" customHeight="1" x14ac:dyDescent="0.2">
      <c r="A20" s="20"/>
      <c r="B20" s="29" t="s">
        <v>12</v>
      </c>
      <c r="C20" s="30">
        <v>4</v>
      </c>
      <c r="D20" s="183"/>
      <c r="E20" s="31">
        <f>D20/C20</f>
        <v>0</v>
      </c>
      <c r="F20" s="25"/>
      <c r="G20" s="32"/>
      <c r="H20" s="49"/>
      <c r="I20" s="27"/>
      <c r="J20" s="37"/>
      <c r="K20" s="28"/>
      <c r="L20" s="28"/>
      <c r="M20" s="148"/>
      <c r="N20" s="51" t="s">
        <v>23</v>
      </c>
      <c r="O20" s="122"/>
      <c r="P20" s="123"/>
      <c r="Q20" s="121"/>
      <c r="R20" s="124"/>
      <c r="S20" s="125"/>
      <c r="T20" s="121"/>
      <c r="U20" s="124"/>
      <c r="V20" s="123"/>
      <c r="W20" s="121"/>
      <c r="X20" s="120"/>
      <c r="Y20" s="125"/>
      <c r="Z20" s="121"/>
      <c r="AA20" s="120"/>
      <c r="AB20" s="123"/>
      <c r="AC20" s="121"/>
      <c r="AD20" s="120"/>
      <c r="AE20" s="38">
        <f>(AD20*AC20)+(Z20*AA20)+(X20*W20)+(U20*T20)+(R20*Q20)</f>
        <v>0</v>
      </c>
      <c r="AF20" s="149"/>
      <c r="AI20" s="126"/>
    </row>
    <row r="21" spans="1:35" s="13" customFormat="1" ht="12" customHeight="1" x14ac:dyDescent="0.2">
      <c r="A21" s="20"/>
      <c r="B21" s="33" t="s">
        <v>15</v>
      </c>
      <c r="C21" s="34">
        <v>5</v>
      </c>
      <c r="D21" s="184"/>
      <c r="E21" s="31">
        <f>D21/C21</f>
        <v>0</v>
      </c>
      <c r="F21" s="35"/>
      <c r="G21" s="188" t="s">
        <v>41</v>
      </c>
      <c r="H21" s="49"/>
      <c r="I21" s="187" t="s">
        <v>40</v>
      </c>
      <c r="J21" s="187"/>
      <c r="K21" s="187"/>
      <c r="L21" s="28"/>
      <c r="M21" s="148"/>
      <c r="N21" s="231" t="s">
        <v>24</v>
      </c>
      <c r="O21" s="117"/>
      <c r="P21" s="127"/>
      <c r="Q21" s="178"/>
      <c r="R21" s="198"/>
      <c r="S21" s="127"/>
      <c r="T21" s="178"/>
      <c r="U21" s="192"/>
      <c r="V21" s="127"/>
      <c r="W21" s="178"/>
      <c r="X21" s="192"/>
      <c r="Y21" s="127"/>
      <c r="Z21" s="178"/>
      <c r="AA21" s="192"/>
      <c r="AB21" s="127"/>
      <c r="AC21" s="178"/>
      <c r="AD21" s="228"/>
      <c r="AE21" s="38"/>
      <c r="AF21" s="149"/>
      <c r="AH21" s="126"/>
    </row>
    <row r="22" spans="1:35" s="13" customFormat="1" ht="12" customHeight="1" thickBot="1" x14ac:dyDescent="0.25">
      <c r="A22" s="20"/>
      <c r="B22" s="33" t="s">
        <v>17</v>
      </c>
      <c r="C22" s="34">
        <v>8</v>
      </c>
      <c r="D22" s="184"/>
      <c r="E22" s="31">
        <f>D22/C22</f>
        <v>0</v>
      </c>
      <c r="F22" s="39"/>
      <c r="G22" s="188"/>
      <c r="H22" s="49"/>
      <c r="I22" s="165" t="s">
        <v>18</v>
      </c>
      <c r="J22" s="166"/>
      <c r="K22" s="168"/>
      <c r="L22" s="28"/>
      <c r="M22" s="148"/>
      <c r="N22" s="231"/>
      <c r="O22" s="118"/>
      <c r="P22" s="128"/>
      <c r="Q22" s="179"/>
      <c r="R22" s="199"/>
      <c r="S22" s="128"/>
      <c r="T22" s="179"/>
      <c r="U22" s="193"/>
      <c r="V22" s="128"/>
      <c r="W22" s="179"/>
      <c r="X22" s="193"/>
      <c r="Y22" s="128"/>
      <c r="Z22" s="179"/>
      <c r="AA22" s="193"/>
      <c r="AB22" s="128"/>
      <c r="AC22" s="179"/>
      <c r="AD22" s="229"/>
      <c r="AE22" s="38"/>
      <c r="AF22" s="149"/>
    </row>
    <row r="23" spans="1:35" s="13" customFormat="1" ht="12" customHeight="1" thickBot="1" x14ac:dyDescent="0.25">
      <c r="A23" s="20"/>
      <c r="B23" s="41" t="s">
        <v>19</v>
      </c>
      <c r="C23" s="42">
        <v>10</v>
      </c>
      <c r="D23" s="185"/>
      <c r="E23" s="43">
        <f>D23/C23</f>
        <v>0</v>
      </c>
      <c r="F23" s="39"/>
      <c r="G23" s="212">
        <f>E24</f>
        <v>0</v>
      </c>
      <c r="H23" s="49"/>
      <c r="I23" s="44" t="s">
        <v>20</v>
      </c>
      <c r="J23" s="45">
        <f>J22*0.6</f>
        <v>0</v>
      </c>
      <c r="K23" s="164" t="s">
        <v>21</v>
      </c>
      <c r="L23" s="46"/>
      <c r="M23" s="148"/>
      <c r="N23" s="231"/>
      <c r="O23" s="118"/>
      <c r="P23" s="128"/>
      <c r="Q23" s="179"/>
      <c r="R23" s="199"/>
      <c r="S23" s="128"/>
      <c r="T23" s="179"/>
      <c r="U23" s="193"/>
      <c r="V23" s="128"/>
      <c r="W23" s="179"/>
      <c r="X23" s="193"/>
      <c r="Y23" s="128"/>
      <c r="Z23" s="179"/>
      <c r="AA23" s="193"/>
      <c r="AB23" s="128"/>
      <c r="AC23" s="179"/>
      <c r="AD23" s="229"/>
      <c r="AE23" s="38"/>
      <c r="AF23" s="149"/>
    </row>
    <row r="24" spans="1:35" s="13" customFormat="1" ht="12" customHeight="1" x14ac:dyDescent="0.2">
      <c r="A24" s="20"/>
      <c r="B24" s="206" t="s">
        <v>22</v>
      </c>
      <c r="C24" s="207"/>
      <c r="D24" s="47">
        <f>SUM(D20:D23)</f>
        <v>0</v>
      </c>
      <c r="E24" s="48">
        <f>SUM(E20:E23)</f>
        <v>0</v>
      </c>
      <c r="F24" s="39"/>
      <c r="G24" s="212"/>
      <c r="H24" s="49"/>
      <c r="I24" s="169"/>
      <c r="J24" s="172">
        <f>J22*0.4</f>
        <v>0</v>
      </c>
      <c r="K24" s="164" t="s">
        <v>43</v>
      </c>
      <c r="L24" s="46"/>
      <c r="M24" s="148"/>
      <c r="N24" s="231"/>
      <c r="O24" s="118"/>
      <c r="P24" s="128"/>
      <c r="Q24" s="179"/>
      <c r="R24" s="199"/>
      <c r="S24" s="130"/>
      <c r="T24" s="179"/>
      <c r="U24" s="193"/>
      <c r="V24" s="128"/>
      <c r="W24" s="179"/>
      <c r="X24" s="193"/>
      <c r="Y24" s="130"/>
      <c r="Z24" s="179"/>
      <c r="AA24" s="193"/>
      <c r="AB24" s="128"/>
      <c r="AC24" s="179"/>
      <c r="AD24" s="229"/>
      <c r="AE24" s="38"/>
      <c r="AF24" s="149"/>
    </row>
    <row r="25" spans="1:35" s="13" customFormat="1" ht="12" customHeight="1" x14ac:dyDescent="0.2">
      <c r="A25" s="52"/>
      <c r="B25" s="210"/>
      <c r="C25" s="210"/>
      <c r="D25" s="210"/>
      <c r="E25" s="210"/>
      <c r="F25" s="19"/>
      <c r="G25" s="19"/>
      <c r="H25" s="49"/>
      <c r="I25" s="170"/>
      <c r="J25" s="173"/>
      <c r="K25" s="170"/>
      <c r="L25" s="19"/>
      <c r="M25" s="148"/>
      <c r="N25" s="231"/>
      <c r="O25" s="119"/>
      <c r="P25" s="129"/>
      <c r="Q25" s="180"/>
      <c r="R25" s="200"/>
      <c r="S25" s="131"/>
      <c r="T25" s="180"/>
      <c r="U25" s="194"/>
      <c r="V25" s="129"/>
      <c r="W25" s="180"/>
      <c r="X25" s="194"/>
      <c r="Y25" s="131"/>
      <c r="Z25" s="180"/>
      <c r="AA25" s="194"/>
      <c r="AB25" s="129"/>
      <c r="AC25" s="180"/>
      <c r="AD25" s="230"/>
      <c r="AE25" s="38"/>
      <c r="AF25" s="149"/>
    </row>
    <row r="26" spans="1:35" s="13" customFormat="1" ht="12" customHeight="1" x14ac:dyDescent="0.2">
      <c r="A26" s="20"/>
      <c r="B26" s="21" t="s">
        <v>2</v>
      </c>
      <c r="C26" s="22" t="s">
        <v>3</v>
      </c>
      <c r="D26" s="23" t="s">
        <v>4</v>
      </c>
      <c r="E26" s="24" t="s">
        <v>5</v>
      </c>
      <c r="F26" s="25"/>
      <c r="G26" s="26"/>
      <c r="H26" s="49"/>
      <c r="I26" s="27"/>
      <c r="J26" s="37"/>
      <c r="K26" s="19"/>
      <c r="L26" s="19"/>
      <c r="M26" s="148"/>
      <c r="N26" s="232"/>
      <c r="O26" s="53" t="s">
        <v>22</v>
      </c>
      <c r="P26" s="106">
        <f>SUM(P21:P25)</f>
        <v>0</v>
      </c>
      <c r="Q26" s="109">
        <f>SUM(Q21:Q25)</f>
        <v>0</v>
      </c>
      <c r="R26" s="124"/>
      <c r="S26" s="107">
        <f>SUM(S21:S25)</f>
        <v>0</v>
      </c>
      <c r="T26" s="109">
        <f>SUM(T21:T25)</f>
        <v>0</v>
      </c>
      <c r="U26" s="124"/>
      <c r="V26" s="106">
        <f>SUM(V21:V25)</f>
        <v>0</v>
      </c>
      <c r="W26" s="109">
        <f>SUM(W21:W25)</f>
        <v>0</v>
      </c>
      <c r="X26" s="124"/>
      <c r="Y26" s="107">
        <f>SUM(Y21:Y25)</f>
        <v>0</v>
      </c>
      <c r="Z26" s="109">
        <f>SUM(Z21:Z25)</f>
        <v>0</v>
      </c>
      <c r="AA26" s="124"/>
      <c r="AB26" s="106">
        <f>SUM(AB21:AB25)</f>
        <v>0</v>
      </c>
      <c r="AC26" s="109">
        <f>SUM(AC21:AC25)</f>
        <v>0</v>
      </c>
      <c r="AD26" s="124"/>
      <c r="AE26" s="38">
        <f>(AD26*AC26)+(AA26*Z26)+(X26*W26)+(U26*T26)+(R26*Q26)</f>
        <v>0</v>
      </c>
      <c r="AF26" s="149"/>
    </row>
    <row r="27" spans="1:35" s="13" customFormat="1" ht="12" customHeight="1" x14ac:dyDescent="0.2">
      <c r="A27" s="20"/>
      <c r="B27" s="29" t="s">
        <v>12</v>
      </c>
      <c r="C27" s="30">
        <v>4</v>
      </c>
      <c r="D27" s="183"/>
      <c r="E27" s="31">
        <f>D27/C27</f>
        <v>0</v>
      </c>
      <c r="F27" s="25"/>
      <c r="G27" s="32"/>
      <c r="H27" s="49"/>
      <c r="I27" s="27"/>
      <c r="J27" s="37"/>
      <c r="K27" s="19"/>
      <c r="L27" s="19"/>
      <c r="M27" s="148"/>
      <c r="N27" s="19"/>
      <c r="O27" s="19"/>
      <c r="P27" s="19"/>
      <c r="Q27" s="19"/>
      <c r="R27" s="19"/>
      <c r="S27" s="19"/>
      <c r="T27" s="19"/>
      <c r="U27" s="19"/>
      <c r="V27" s="19"/>
      <c r="W27" s="19"/>
      <c r="X27" s="19"/>
      <c r="Y27" s="19"/>
      <c r="Z27" s="19"/>
      <c r="AA27" s="19"/>
      <c r="AB27" s="19"/>
      <c r="AC27" s="19"/>
      <c r="AD27" s="19"/>
      <c r="AE27" s="54">
        <f>AE26+AE19+AE20</f>
        <v>0</v>
      </c>
      <c r="AF27" s="149"/>
    </row>
    <row r="28" spans="1:35" s="13" customFormat="1" ht="12" customHeight="1" thickBot="1" x14ac:dyDescent="0.25">
      <c r="A28" s="20"/>
      <c r="B28" s="33" t="s">
        <v>15</v>
      </c>
      <c r="C28" s="34">
        <v>5</v>
      </c>
      <c r="D28" s="184"/>
      <c r="E28" s="31">
        <f>D28/C28</f>
        <v>0</v>
      </c>
      <c r="F28" s="35"/>
      <c r="G28" s="188" t="s">
        <v>41</v>
      </c>
      <c r="H28" s="49"/>
      <c r="I28" s="187" t="s">
        <v>40</v>
      </c>
      <c r="J28" s="187"/>
      <c r="K28" s="187"/>
      <c r="L28" s="19"/>
      <c r="M28" s="148"/>
      <c r="N28" s="196" t="s">
        <v>25</v>
      </c>
      <c r="O28" s="196"/>
      <c r="P28" s="196"/>
      <c r="Q28" s="196"/>
      <c r="R28" s="196"/>
      <c r="S28" s="196"/>
      <c r="T28" s="137"/>
      <c r="U28" s="137"/>
      <c r="V28" s="195"/>
      <c r="W28" s="195"/>
      <c r="X28" s="195"/>
      <c r="Y28" s="195"/>
      <c r="Z28" s="138"/>
      <c r="AA28" s="138"/>
      <c r="AB28" s="19"/>
      <c r="AC28" s="19"/>
      <c r="AD28" s="19"/>
      <c r="AE28" s="55"/>
      <c r="AF28" s="149"/>
    </row>
    <row r="29" spans="1:35" s="13" customFormat="1" ht="12" customHeight="1" thickBot="1" x14ac:dyDescent="0.25">
      <c r="A29" s="20"/>
      <c r="B29" s="33" t="s">
        <v>17</v>
      </c>
      <c r="C29" s="34">
        <v>8</v>
      </c>
      <c r="D29" s="184"/>
      <c r="E29" s="31">
        <f>D29/C29</f>
        <v>0</v>
      </c>
      <c r="F29" s="39"/>
      <c r="G29" s="188"/>
      <c r="H29" s="49"/>
      <c r="I29" s="165" t="s">
        <v>18</v>
      </c>
      <c r="J29" s="166"/>
      <c r="K29" s="168"/>
      <c r="L29" s="19"/>
      <c r="M29" s="148"/>
      <c r="N29" s="196" t="s">
        <v>26</v>
      </c>
      <c r="O29" s="196"/>
      <c r="P29" s="196"/>
      <c r="Q29" s="196"/>
      <c r="R29" s="196"/>
      <c r="S29" s="196"/>
      <c r="T29" s="137"/>
      <c r="U29" s="137"/>
      <c r="V29" s="197"/>
      <c r="W29" s="197"/>
      <c r="X29" s="197"/>
      <c r="Y29" s="197"/>
      <c r="Z29" s="138"/>
      <c r="AA29" s="138"/>
      <c r="AB29" s="19"/>
      <c r="AC29" s="19"/>
      <c r="AD29" s="19"/>
      <c r="AE29" s="56"/>
      <c r="AF29" s="149"/>
    </row>
    <row r="30" spans="1:35" s="13" customFormat="1" ht="12" customHeight="1" thickBot="1" x14ac:dyDescent="0.25">
      <c r="A30" s="20"/>
      <c r="B30" s="41" t="s">
        <v>19</v>
      </c>
      <c r="C30" s="42">
        <v>10</v>
      </c>
      <c r="D30" s="185"/>
      <c r="E30" s="43">
        <f>D30/C30</f>
        <v>0</v>
      </c>
      <c r="F30" s="39"/>
      <c r="G30" s="212">
        <f>E31</f>
        <v>0</v>
      </c>
      <c r="H30" s="49"/>
      <c r="I30" s="44" t="s">
        <v>20</v>
      </c>
      <c r="J30" s="45">
        <f>J29*0.6</f>
        <v>0</v>
      </c>
      <c r="K30" s="164" t="s">
        <v>21</v>
      </c>
      <c r="L30" s="46"/>
      <c r="M30" s="148"/>
      <c r="N30" s="196" t="s">
        <v>27</v>
      </c>
      <c r="O30" s="196"/>
      <c r="P30" s="196"/>
      <c r="Q30" s="196"/>
      <c r="R30" s="196"/>
      <c r="S30" s="196"/>
      <c r="T30" s="137"/>
      <c r="U30" s="137"/>
      <c r="V30" s="208" t="e">
        <f>(P26+S26+V26+Y26+AB26+P19+S19+V19+Y19+AB19+P20+S20+V20+Y20+AB20)/V28</f>
        <v>#DIV/0!</v>
      </c>
      <c r="W30" s="208"/>
      <c r="X30" s="208"/>
      <c r="Y30" s="208"/>
      <c r="Z30" s="139"/>
      <c r="AA30" s="139"/>
      <c r="AB30" s="19"/>
      <c r="AC30" s="19"/>
      <c r="AD30" s="19"/>
      <c r="AE30" s="56"/>
      <c r="AF30" s="149"/>
    </row>
    <row r="31" spans="1:35" s="13" customFormat="1" ht="12" customHeight="1" thickBot="1" x14ac:dyDescent="0.25">
      <c r="A31" s="20"/>
      <c r="B31" s="206" t="s">
        <v>22</v>
      </c>
      <c r="C31" s="207"/>
      <c r="D31" s="47">
        <f>SUM(D27:D30)</f>
        <v>0</v>
      </c>
      <c r="E31" s="48">
        <f>SUM(E27:E30)</f>
        <v>0</v>
      </c>
      <c r="F31" s="39"/>
      <c r="G31" s="212"/>
      <c r="H31" s="49"/>
      <c r="I31" s="169"/>
      <c r="J31" s="172">
        <f>J29*0.4</f>
        <v>0</v>
      </c>
      <c r="K31" s="164" t="s">
        <v>43</v>
      </c>
      <c r="L31" s="46"/>
      <c r="M31" s="148"/>
      <c r="N31" s="196" t="s">
        <v>28</v>
      </c>
      <c r="O31" s="196"/>
      <c r="P31" s="196"/>
      <c r="Q31" s="196"/>
      <c r="R31" s="196"/>
      <c r="S31" s="196"/>
      <c r="T31" s="137"/>
      <c r="U31" s="137"/>
      <c r="V31" s="208">
        <f>R19+U19+X19+AA19+AD19+AD26+AA26+X26+U26+R26+AD20+AA20+X20+U20+R20</f>
        <v>0</v>
      </c>
      <c r="W31" s="209"/>
      <c r="X31" s="209"/>
      <c r="Y31" s="209"/>
      <c r="Z31" s="138"/>
      <c r="AA31" s="138"/>
      <c r="AB31" s="19"/>
      <c r="AC31" s="19"/>
      <c r="AD31" s="19"/>
      <c r="AE31" s="56"/>
      <c r="AF31" s="149"/>
    </row>
    <row r="32" spans="1:35" s="13" customFormat="1" ht="12" customHeight="1" thickBot="1" x14ac:dyDescent="0.25">
      <c r="A32" s="52"/>
      <c r="B32" s="210"/>
      <c r="C32" s="210"/>
      <c r="D32" s="210"/>
      <c r="E32" s="210"/>
      <c r="F32" s="19"/>
      <c r="G32" s="19"/>
      <c r="H32" s="49"/>
      <c r="I32" s="170"/>
      <c r="J32" s="173"/>
      <c r="K32" s="170"/>
      <c r="L32" s="19"/>
      <c r="M32" s="148"/>
      <c r="N32" s="196" t="s">
        <v>29</v>
      </c>
      <c r="O32" s="196"/>
      <c r="P32" s="196"/>
      <c r="Q32" s="196"/>
      <c r="R32" s="196"/>
      <c r="S32" s="196"/>
      <c r="T32" s="137"/>
      <c r="U32" s="137"/>
      <c r="V32" s="211"/>
      <c r="W32" s="211"/>
      <c r="X32" s="211"/>
      <c r="Y32" s="211"/>
      <c r="Z32" s="139"/>
      <c r="AA32" s="139"/>
      <c r="AB32" s="19"/>
      <c r="AC32" s="19"/>
      <c r="AD32" s="19"/>
      <c r="AE32" s="56"/>
      <c r="AF32" s="149"/>
    </row>
    <row r="33" spans="1:32" s="13" customFormat="1" ht="12" customHeight="1" x14ac:dyDescent="0.2">
      <c r="A33" s="20"/>
      <c r="B33" s="21" t="s">
        <v>2</v>
      </c>
      <c r="C33" s="22" t="s">
        <v>3</v>
      </c>
      <c r="D33" s="23" t="s">
        <v>4</v>
      </c>
      <c r="E33" s="24" t="s">
        <v>5</v>
      </c>
      <c r="F33" s="25"/>
      <c r="G33" s="26"/>
      <c r="H33" s="49"/>
      <c r="I33" s="19"/>
      <c r="J33" s="37"/>
      <c r="K33" s="19"/>
      <c r="L33" s="19"/>
      <c r="M33" s="148"/>
      <c r="N33" s="196" t="s">
        <v>30</v>
      </c>
      <c r="O33" s="196"/>
      <c r="P33" s="196"/>
      <c r="Q33" s="196"/>
      <c r="R33" s="196"/>
      <c r="S33" s="196"/>
      <c r="T33" s="137"/>
      <c r="U33" s="137"/>
      <c r="V33" s="201"/>
      <c r="W33" s="201"/>
      <c r="X33" s="201"/>
      <c r="Y33" s="201"/>
      <c r="Z33" s="138"/>
      <c r="AA33" s="138"/>
      <c r="AB33" s="19"/>
      <c r="AC33" s="19"/>
      <c r="AD33" s="19"/>
      <c r="AE33" s="138"/>
      <c r="AF33" s="149"/>
    </row>
    <row r="34" spans="1:32" s="13" customFormat="1" ht="12" customHeight="1" x14ac:dyDescent="0.2">
      <c r="A34" s="20"/>
      <c r="B34" s="29" t="s">
        <v>12</v>
      </c>
      <c r="C34" s="30">
        <v>4</v>
      </c>
      <c r="D34" s="183"/>
      <c r="E34" s="31">
        <f>D34/C34</f>
        <v>0</v>
      </c>
      <c r="F34" s="25"/>
      <c r="G34" s="32"/>
      <c r="H34" s="19"/>
      <c r="I34" s="19"/>
      <c r="J34" s="37"/>
      <c r="K34" s="19"/>
      <c r="L34" s="19"/>
      <c r="M34" s="151"/>
      <c r="N34" s="152"/>
      <c r="O34" s="152"/>
      <c r="P34" s="152"/>
      <c r="Q34" s="152"/>
      <c r="R34" s="152"/>
      <c r="S34" s="152"/>
      <c r="T34" s="152"/>
      <c r="U34" s="152"/>
      <c r="V34" s="152"/>
      <c r="W34" s="152"/>
      <c r="X34" s="152"/>
      <c r="Y34" s="152"/>
      <c r="Z34" s="152"/>
      <c r="AA34" s="152"/>
      <c r="AB34" s="152"/>
      <c r="AC34" s="152"/>
      <c r="AD34" s="152"/>
      <c r="AE34" s="153"/>
      <c r="AF34" s="154"/>
    </row>
    <row r="35" spans="1:32" s="13" customFormat="1" ht="12" customHeight="1" x14ac:dyDescent="0.2">
      <c r="A35" s="20"/>
      <c r="B35" s="33" t="s">
        <v>15</v>
      </c>
      <c r="C35" s="34">
        <v>5</v>
      </c>
      <c r="D35" s="184"/>
      <c r="E35" s="31">
        <f>D35/C35</f>
        <v>0</v>
      </c>
      <c r="F35" s="35"/>
      <c r="G35" s="188" t="s">
        <v>41</v>
      </c>
      <c r="H35" s="19"/>
      <c r="I35" s="187" t="s">
        <v>40</v>
      </c>
      <c r="J35" s="187"/>
      <c r="K35" s="187"/>
      <c r="L35" s="19"/>
      <c r="M35" s="19"/>
      <c r="N35" s="19"/>
      <c r="O35" s="19"/>
      <c r="P35" s="19"/>
      <c r="Q35" s="19"/>
      <c r="R35" s="19"/>
      <c r="S35" s="19"/>
      <c r="T35" s="19"/>
      <c r="U35" s="19"/>
      <c r="V35" s="19"/>
      <c r="W35" s="19"/>
      <c r="X35" s="19"/>
      <c r="Y35" s="19"/>
      <c r="Z35" s="19"/>
      <c r="AA35" s="19"/>
      <c r="AB35" s="19"/>
      <c r="AC35" s="258" t="s">
        <v>46</v>
      </c>
      <c r="AD35" s="258"/>
      <c r="AE35" s="258"/>
      <c r="AF35" s="258"/>
    </row>
    <row r="36" spans="1:32" s="13" customFormat="1" ht="12" customHeight="1" thickBot="1" x14ac:dyDescent="0.25">
      <c r="A36" s="20"/>
      <c r="B36" s="33" t="s">
        <v>17</v>
      </c>
      <c r="C36" s="34">
        <v>8</v>
      </c>
      <c r="D36" s="184"/>
      <c r="E36" s="31">
        <f>D36/C36</f>
        <v>0</v>
      </c>
      <c r="F36" s="39"/>
      <c r="G36" s="188"/>
      <c r="H36" s="19"/>
      <c r="I36" s="165" t="s">
        <v>18</v>
      </c>
      <c r="J36" s="175"/>
      <c r="K36" s="168"/>
      <c r="L36" s="19"/>
      <c r="M36" s="144"/>
      <c r="N36" s="225" t="s">
        <v>50</v>
      </c>
      <c r="O36" s="225"/>
      <c r="P36" s="225"/>
      <c r="Q36" s="225"/>
      <c r="R36" s="156"/>
      <c r="S36" s="202" t="e">
        <f>AE27/V32</f>
        <v>#DIV/0!</v>
      </c>
      <c r="T36" s="202"/>
      <c r="U36" s="202"/>
      <c r="V36" s="202"/>
      <c r="W36" s="221" t="s">
        <v>37</v>
      </c>
      <c r="X36" s="221"/>
      <c r="Y36" s="222"/>
      <c r="Z36" s="58"/>
      <c r="AA36" s="254" t="e">
        <f>(S36*0.1)+S36</f>
        <v>#DIV/0!</v>
      </c>
      <c r="AB36" s="254"/>
      <c r="AC36" s="259"/>
      <c r="AD36" s="259"/>
      <c r="AE36" s="259"/>
      <c r="AF36" s="259"/>
    </row>
    <row r="37" spans="1:32" s="13" customFormat="1" ht="12" customHeight="1" thickBot="1" x14ac:dyDescent="0.25">
      <c r="A37" s="20"/>
      <c r="B37" s="41" t="s">
        <v>19</v>
      </c>
      <c r="C37" s="42">
        <v>10</v>
      </c>
      <c r="D37" s="185"/>
      <c r="E37" s="43">
        <f>D37/C37</f>
        <v>0</v>
      </c>
      <c r="F37" s="39"/>
      <c r="G37" s="212">
        <f>E38</f>
        <v>0</v>
      </c>
      <c r="H37" s="19"/>
      <c r="I37" s="44" t="s">
        <v>20</v>
      </c>
      <c r="J37" s="45">
        <f>J36*0.6</f>
        <v>0</v>
      </c>
      <c r="K37" s="164" t="s">
        <v>21</v>
      </c>
      <c r="L37" s="46"/>
      <c r="M37" s="148"/>
      <c r="N37" s="226"/>
      <c r="O37" s="226"/>
      <c r="P37" s="226"/>
      <c r="Q37" s="226"/>
      <c r="R37" s="140"/>
      <c r="S37" s="203"/>
      <c r="T37" s="203"/>
      <c r="U37" s="203"/>
      <c r="V37" s="203"/>
      <c r="W37" s="223"/>
      <c r="X37" s="223"/>
      <c r="Y37" s="224"/>
      <c r="AA37" s="254"/>
      <c r="AB37" s="254"/>
      <c r="AC37" s="259"/>
      <c r="AD37" s="259"/>
      <c r="AE37" s="259"/>
      <c r="AF37" s="259"/>
    </row>
    <row r="38" spans="1:32" s="13" customFormat="1" ht="12" customHeight="1" x14ac:dyDescent="0.2">
      <c r="A38" s="20"/>
      <c r="B38" s="206" t="s">
        <v>22</v>
      </c>
      <c r="C38" s="207"/>
      <c r="D38" s="47">
        <f>SUM(D34:D37)</f>
        <v>0</v>
      </c>
      <c r="E38" s="48">
        <f>SUM(E34:E37)</f>
        <v>0</v>
      </c>
      <c r="F38" s="39"/>
      <c r="G38" s="212"/>
      <c r="H38" s="19"/>
      <c r="I38" s="169"/>
      <c r="J38" s="172">
        <f>J36*0.4</f>
        <v>0</v>
      </c>
      <c r="K38" s="164" t="s">
        <v>43</v>
      </c>
      <c r="L38" s="46"/>
      <c r="M38" s="148"/>
      <c r="N38" s="215"/>
      <c r="O38" s="215"/>
      <c r="P38" s="215"/>
      <c r="Q38" s="215"/>
      <c r="R38" s="215"/>
      <c r="S38" s="215"/>
      <c r="T38" s="138"/>
      <c r="U38" s="138"/>
      <c r="V38" s="216"/>
      <c r="W38" s="216"/>
      <c r="X38" s="216"/>
      <c r="Y38" s="217"/>
      <c r="AA38" s="139"/>
      <c r="AB38" s="19"/>
      <c r="AC38" s="259"/>
      <c r="AD38" s="259"/>
      <c r="AE38" s="259"/>
      <c r="AF38" s="259"/>
    </row>
    <row r="39" spans="1:32" s="13" customFormat="1" ht="12" customHeight="1" x14ac:dyDescent="0.2">
      <c r="A39" s="20"/>
      <c r="B39" s="210"/>
      <c r="C39" s="210"/>
      <c r="D39" s="210"/>
      <c r="E39" s="210"/>
      <c r="F39" s="19"/>
      <c r="G39" s="19"/>
      <c r="H39" s="19"/>
      <c r="I39" s="170"/>
      <c r="J39" s="173"/>
      <c r="K39" s="170"/>
      <c r="L39" s="19"/>
      <c r="M39" s="148"/>
      <c r="N39" s="196" t="s">
        <v>31</v>
      </c>
      <c r="O39" s="196"/>
      <c r="P39" s="196"/>
      <c r="Q39" s="196"/>
      <c r="R39" s="138"/>
      <c r="S39" s="218">
        <f>((V31*V33)/2025)*V29</f>
        <v>0</v>
      </c>
      <c r="T39" s="218"/>
      <c r="U39" s="218"/>
      <c r="V39" s="218"/>
      <c r="W39" s="139"/>
      <c r="X39" s="139"/>
      <c r="Y39" s="155"/>
      <c r="Z39" s="57"/>
      <c r="AA39" s="57"/>
      <c r="AB39" s="19"/>
      <c r="AC39" s="259"/>
      <c r="AD39" s="259"/>
      <c r="AE39" s="259"/>
      <c r="AF39" s="259"/>
    </row>
    <row r="40" spans="1:32" s="13" customFormat="1" ht="12" customHeight="1" x14ac:dyDescent="0.2">
      <c r="A40" s="20"/>
      <c r="B40" s="21" t="s">
        <v>2</v>
      </c>
      <c r="C40" s="22" t="s">
        <v>3</v>
      </c>
      <c r="D40" s="23" t="s">
        <v>4</v>
      </c>
      <c r="E40" s="24" t="s">
        <v>5</v>
      </c>
      <c r="F40" s="25"/>
      <c r="G40" s="26"/>
      <c r="H40" s="27"/>
      <c r="I40" s="28"/>
      <c r="J40" s="60"/>
      <c r="K40" s="19"/>
      <c r="L40" s="19"/>
      <c r="M40" s="151"/>
      <c r="N40" s="219" t="s">
        <v>32</v>
      </c>
      <c r="O40" s="219"/>
      <c r="P40" s="219"/>
      <c r="Q40" s="219"/>
      <c r="R40" s="157"/>
      <c r="S40" s="220" t="e">
        <f>((V31*V33)/2025)*V30</f>
        <v>#DIV/0!</v>
      </c>
      <c r="T40" s="220"/>
      <c r="U40" s="220"/>
      <c r="V40" s="220"/>
      <c r="W40" s="158"/>
      <c r="X40" s="158"/>
      <c r="Y40" s="159"/>
      <c r="Z40" s="57"/>
      <c r="AA40" s="57"/>
      <c r="AB40" s="19"/>
      <c r="AC40" s="259"/>
      <c r="AD40" s="259"/>
      <c r="AE40" s="259"/>
      <c r="AF40" s="259"/>
    </row>
    <row r="41" spans="1:32" ht="12" customHeight="1" x14ac:dyDescent="0.2">
      <c r="A41" s="20"/>
      <c r="B41" s="29" t="s">
        <v>12</v>
      </c>
      <c r="C41" s="30">
        <v>4</v>
      </c>
      <c r="D41" s="183"/>
      <c r="E41" s="31">
        <f>D41/C41</f>
        <v>0</v>
      </c>
      <c r="F41" s="25"/>
      <c r="G41" s="32"/>
      <c r="H41" s="27"/>
      <c r="I41" s="28"/>
      <c r="J41" s="60"/>
      <c r="M41" s="19"/>
      <c r="N41" s="79"/>
      <c r="O41" s="79"/>
      <c r="P41" s="79"/>
      <c r="Q41" s="79"/>
      <c r="R41" s="79"/>
      <c r="S41" s="79"/>
      <c r="T41" s="79"/>
      <c r="U41" s="79"/>
      <c r="V41" s="79"/>
      <c r="W41" s="79"/>
      <c r="X41" s="79"/>
      <c r="Y41" s="186"/>
      <c r="Z41" s="19"/>
      <c r="AA41" s="19"/>
      <c r="AB41" s="19"/>
      <c r="AC41" s="259"/>
      <c r="AD41" s="259"/>
      <c r="AE41" s="259"/>
      <c r="AF41" s="259"/>
    </row>
    <row r="42" spans="1:32" ht="12" customHeight="1" x14ac:dyDescent="0.2">
      <c r="A42" s="61"/>
      <c r="B42" s="33" t="s">
        <v>15</v>
      </c>
      <c r="C42" s="34">
        <v>5</v>
      </c>
      <c r="D42" s="184"/>
      <c r="E42" s="31">
        <f>D42/C42</f>
        <v>0</v>
      </c>
      <c r="F42" s="35"/>
      <c r="G42" s="188" t="s">
        <v>41</v>
      </c>
      <c r="H42" s="62"/>
      <c r="I42" s="187" t="s">
        <v>40</v>
      </c>
      <c r="J42" s="187"/>
      <c r="K42" s="187"/>
      <c r="M42" s="79"/>
      <c r="O42" s="227" t="s">
        <v>33</v>
      </c>
      <c r="P42" s="227"/>
      <c r="Q42" s="227"/>
      <c r="R42" s="227"/>
      <c r="S42" s="227"/>
      <c r="T42" s="227"/>
      <c r="U42" s="227"/>
      <c r="V42" s="227"/>
      <c r="W42" s="227"/>
      <c r="X42" s="227"/>
      <c r="Y42" s="227"/>
      <c r="AC42" s="259"/>
      <c r="AD42" s="259"/>
      <c r="AE42" s="259"/>
      <c r="AF42" s="259"/>
    </row>
    <row r="43" spans="1:32" ht="12" customHeight="1" thickBot="1" x14ac:dyDescent="0.25">
      <c r="A43" s="61"/>
      <c r="B43" s="33" t="s">
        <v>17</v>
      </c>
      <c r="C43" s="34">
        <v>8</v>
      </c>
      <c r="D43" s="184"/>
      <c r="E43" s="31">
        <f>D43/C43</f>
        <v>0</v>
      </c>
      <c r="F43" s="39"/>
      <c r="G43" s="188"/>
      <c r="H43" s="62"/>
      <c r="I43" s="165" t="s">
        <v>18</v>
      </c>
      <c r="J43" s="166"/>
      <c r="K43" s="168"/>
      <c r="L43" s="63"/>
      <c r="N43" s="63"/>
      <c r="O43" s="255" t="s">
        <v>34</v>
      </c>
      <c r="P43" s="255"/>
      <c r="Q43" s="255"/>
      <c r="R43" s="255"/>
      <c r="S43" s="255"/>
      <c r="T43" s="255"/>
      <c r="U43" s="255"/>
      <c r="V43" s="255"/>
      <c r="W43" s="160"/>
      <c r="AC43" s="259"/>
      <c r="AD43" s="259"/>
      <c r="AE43" s="259"/>
      <c r="AF43" s="259"/>
    </row>
    <row r="44" spans="1:32" ht="12" customHeight="1" thickBot="1" x14ac:dyDescent="0.25">
      <c r="A44" s="61"/>
      <c r="B44" s="41" t="s">
        <v>19</v>
      </c>
      <c r="C44" s="42">
        <v>10</v>
      </c>
      <c r="D44" s="185"/>
      <c r="E44" s="43">
        <f>D44/C44</f>
        <v>0</v>
      </c>
      <c r="F44" s="39"/>
      <c r="G44" s="212">
        <f>E45</f>
        <v>0</v>
      </c>
      <c r="H44" s="62"/>
      <c r="I44" s="44" t="s">
        <v>20</v>
      </c>
      <c r="J44" s="45">
        <f>J43*0.6</f>
        <v>0</v>
      </c>
      <c r="K44" s="164" t="s">
        <v>21</v>
      </c>
      <c r="L44" s="46"/>
      <c r="M44" s="63"/>
      <c r="N44" s="64"/>
      <c r="O44" s="256" t="s">
        <v>38</v>
      </c>
      <c r="P44" s="256"/>
      <c r="Q44" s="256"/>
      <c r="R44" s="256"/>
      <c r="S44" s="256"/>
      <c r="T44" s="256"/>
      <c r="U44" s="256"/>
      <c r="V44" s="256"/>
      <c r="W44" s="256"/>
      <c r="X44" s="161"/>
      <c r="Y44" s="161"/>
      <c r="AB44" s="63"/>
      <c r="AC44" s="259"/>
      <c r="AD44" s="259"/>
      <c r="AE44" s="259"/>
      <c r="AF44" s="259"/>
    </row>
    <row r="45" spans="1:32" ht="12" customHeight="1" x14ac:dyDescent="0.2">
      <c r="A45" s="61"/>
      <c r="B45" s="206" t="s">
        <v>22</v>
      </c>
      <c r="C45" s="207"/>
      <c r="D45" s="47">
        <f>SUM(D41:D44)</f>
        <v>0</v>
      </c>
      <c r="E45" s="48">
        <f>SUM(E41:E44)</f>
        <v>0</v>
      </c>
      <c r="F45" s="39"/>
      <c r="G45" s="212"/>
      <c r="H45" s="62"/>
      <c r="I45" s="44"/>
      <c r="J45" s="172">
        <f>J43*0.4</f>
        <v>0</v>
      </c>
      <c r="K45" s="164" t="s">
        <v>43</v>
      </c>
      <c r="L45" s="46"/>
      <c r="N45" s="65"/>
      <c r="O45" s="255" t="s">
        <v>35</v>
      </c>
      <c r="P45" s="255"/>
      <c r="Q45" s="255"/>
      <c r="R45" s="255"/>
      <c r="S45" s="255"/>
      <c r="T45" s="255"/>
      <c r="U45" s="255"/>
      <c r="V45" s="160"/>
      <c r="W45" s="160"/>
      <c r="Z45" s="66"/>
      <c r="AA45" s="66"/>
      <c r="AB45" s="67"/>
      <c r="AC45" s="143"/>
      <c r="AD45" s="143"/>
      <c r="AE45" s="143"/>
      <c r="AF45" s="143"/>
    </row>
    <row r="46" spans="1:32" ht="12" customHeight="1" x14ac:dyDescent="0.2">
      <c r="A46" s="68"/>
      <c r="B46" s="69"/>
      <c r="C46" s="69"/>
      <c r="D46" s="69"/>
      <c r="E46" s="14"/>
      <c r="F46" s="14"/>
      <c r="G46" s="14"/>
      <c r="H46" s="70"/>
      <c r="I46" s="171"/>
      <c r="J46" s="177"/>
      <c r="K46" s="176"/>
      <c r="N46" s="64"/>
      <c r="O46" s="257" t="s">
        <v>36</v>
      </c>
      <c r="P46" s="257"/>
      <c r="Q46" s="257"/>
      <c r="R46" s="257"/>
      <c r="S46" s="257"/>
      <c r="T46" s="257"/>
      <c r="U46" s="257"/>
      <c r="V46" s="257"/>
      <c r="W46" s="257"/>
      <c r="X46" s="257"/>
      <c r="Y46" s="257"/>
      <c r="Z46" s="257"/>
      <c r="AA46" s="257"/>
      <c r="AB46" s="257"/>
      <c r="AC46" s="257"/>
      <c r="AD46" s="103"/>
      <c r="AE46" s="103"/>
    </row>
    <row r="47" spans="1:32" ht="15" customHeight="1" x14ac:dyDescent="0.2">
      <c r="A47" s="68"/>
      <c r="B47" s="214"/>
      <c r="C47" s="214"/>
      <c r="D47" s="214"/>
      <c r="E47" s="214"/>
      <c r="F47" s="68"/>
      <c r="G47" s="71"/>
      <c r="H47" s="62"/>
      <c r="I47" s="72"/>
      <c r="J47" s="73"/>
      <c r="K47" s="74"/>
      <c r="L47" s="74"/>
      <c r="N47" s="103"/>
      <c r="O47" s="103"/>
      <c r="Z47" s="142"/>
      <c r="AA47" s="142"/>
      <c r="AB47" s="142"/>
      <c r="AC47" s="142"/>
      <c r="AD47" s="142"/>
      <c r="AE47" s="142"/>
    </row>
    <row r="48" spans="1:32" ht="12" customHeight="1" x14ac:dyDescent="0.2">
      <c r="A48" s="68"/>
      <c r="B48" s="77"/>
      <c r="C48" s="75"/>
      <c r="D48" s="75"/>
      <c r="E48" s="76"/>
      <c r="F48" s="78"/>
      <c r="G48" s="36"/>
      <c r="H48" s="15"/>
      <c r="K48" s="74"/>
      <c r="L48" s="74"/>
      <c r="N48" s="80"/>
      <c r="O48" s="80"/>
      <c r="P48" s="80"/>
      <c r="Q48" s="80"/>
      <c r="R48" s="80"/>
      <c r="S48" s="81"/>
      <c r="T48" s="81"/>
      <c r="U48" s="81"/>
      <c r="V48" s="79"/>
      <c r="W48" s="79"/>
      <c r="X48" s="79"/>
      <c r="Y48" s="79"/>
    </row>
    <row r="49" spans="1:31" ht="12" customHeight="1" x14ac:dyDescent="0.2">
      <c r="A49" s="68"/>
      <c r="B49" s="77"/>
      <c r="C49" s="75"/>
      <c r="D49" s="75"/>
      <c r="E49" s="76"/>
      <c r="F49" s="82"/>
      <c r="G49" s="68"/>
      <c r="H49" s="15"/>
      <c r="K49" s="74"/>
      <c r="L49" s="74"/>
      <c r="M49" s="79"/>
      <c r="N49" s="80"/>
      <c r="O49" s="80"/>
      <c r="P49" s="80"/>
      <c r="Q49" s="80"/>
      <c r="R49" s="80"/>
      <c r="S49" s="81"/>
      <c r="T49" s="81"/>
      <c r="U49" s="81"/>
      <c r="V49" s="79"/>
      <c r="W49" s="79"/>
      <c r="X49" s="79"/>
      <c r="Y49" s="79"/>
      <c r="Z49" s="79"/>
      <c r="AA49" s="79"/>
    </row>
    <row r="50" spans="1:31" ht="12" customHeight="1" x14ac:dyDescent="0.2">
      <c r="A50" s="68"/>
      <c r="B50" s="77"/>
      <c r="C50" s="75"/>
      <c r="D50" s="75"/>
      <c r="E50" s="76"/>
      <c r="F50" s="82"/>
      <c r="G50" s="17"/>
      <c r="H50" s="83"/>
      <c r="I50" s="84"/>
      <c r="J50" s="84"/>
      <c r="K50" s="74"/>
      <c r="L50" s="74"/>
      <c r="M50" s="79"/>
      <c r="N50" s="80"/>
      <c r="O50" s="80"/>
      <c r="P50" s="80"/>
      <c r="Q50" s="80"/>
      <c r="R50" s="80"/>
      <c r="S50" s="81"/>
      <c r="T50" s="81"/>
      <c r="U50" s="81"/>
      <c r="V50" s="79"/>
      <c r="W50" s="79"/>
      <c r="X50" s="79"/>
      <c r="Y50" s="79"/>
      <c r="Z50" s="79"/>
      <c r="AA50" s="79"/>
      <c r="AE50"/>
    </row>
    <row r="51" spans="1:31" ht="17.25" customHeight="1" x14ac:dyDescent="0.2">
      <c r="A51" s="68"/>
      <c r="B51" s="85"/>
      <c r="C51" s="85"/>
      <c r="D51" s="17"/>
      <c r="E51" s="59"/>
      <c r="F51" s="82"/>
      <c r="G51" s="86"/>
      <c r="H51" s="15"/>
      <c r="K51" s="74"/>
      <c r="L51" s="74"/>
      <c r="M51" s="79"/>
      <c r="N51" s="80"/>
      <c r="O51" s="80"/>
      <c r="P51" s="80"/>
      <c r="Q51" s="80"/>
      <c r="R51" s="80"/>
      <c r="S51" s="81"/>
      <c r="T51" s="81"/>
      <c r="U51" s="81"/>
      <c r="V51" s="79"/>
      <c r="W51" s="79"/>
      <c r="X51" s="79"/>
      <c r="Y51" s="79"/>
      <c r="Z51" s="79"/>
      <c r="AA51" s="79"/>
      <c r="AE51"/>
    </row>
    <row r="52" spans="1:31" ht="21.75" customHeight="1" x14ac:dyDescent="0.2">
      <c r="A52" s="68"/>
      <c r="B52" s="69"/>
      <c r="C52" s="69"/>
      <c r="D52" s="69"/>
      <c r="E52" s="14"/>
      <c r="F52" s="14"/>
      <c r="G52" s="14"/>
      <c r="H52" s="14"/>
      <c r="I52" s="14"/>
      <c r="J52" s="14"/>
      <c r="K52" s="74"/>
      <c r="L52" s="74"/>
      <c r="M52" s="79"/>
      <c r="N52" s="80"/>
      <c r="O52" s="80"/>
      <c r="P52" s="80"/>
      <c r="Q52" s="80"/>
      <c r="R52" s="80"/>
      <c r="S52" s="81"/>
      <c r="T52" s="81"/>
      <c r="U52" s="81"/>
      <c r="V52" s="79"/>
      <c r="W52" s="79"/>
      <c r="X52" s="79"/>
      <c r="Y52" s="79"/>
      <c r="Z52" s="79"/>
      <c r="AA52" s="79"/>
      <c r="AE52"/>
    </row>
    <row r="53" spans="1:31" ht="19.5" customHeight="1" x14ac:dyDescent="0.2">
      <c r="A53" s="68"/>
      <c r="B53" s="17"/>
      <c r="C53" s="17"/>
      <c r="D53" s="17"/>
      <c r="E53" s="17"/>
      <c r="F53" s="68"/>
      <c r="G53" s="26"/>
      <c r="H53" s="15"/>
      <c r="K53" s="74"/>
      <c r="L53" s="74"/>
      <c r="M53" s="79"/>
      <c r="N53" s="80"/>
      <c r="O53" s="80"/>
      <c r="P53" s="80"/>
      <c r="Q53" s="80"/>
      <c r="R53" s="80"/>
      <c r="S53" s="81"/>
      <c r="T53" s="81"/>
      <c r="U53" s="81"/>
      <c r="V53" s="79"/>
      <c r="W53" s="79"/>
      <c r="X53" s="79"/>
      <c r="Y53" s="79"/>
      <c r="Z53" s="79"/>
      <c r="AA53" s="79"/>
      <c r="AE53"/>
    </row>
    <row r="54" spans="1:31" ht="15" customHeight="1" x14ac:dyDescent="0.2">
      <c r="A54" s="68"/>
      <c r="B54" s="75"/>
      <c r="C54" s="75"/>
      <c r="D54" s="75"/>
      <c r="E54" s="76"/>
      <c r="F54" s="68"/>
      <c r="G54" s="68"/>
      <c r="H54" s="15"/>
      <c r="K54" s="74"/>
      <c r="L54" s="74"/>
      <c r="M54" s="79"/>
      <c r="N54" s="80"/>
      <c r="O54" s="80"/>
      <c r="P54" s="80"/>
      <c r="Q54" s="80"/>
      <c r="R54" s="80"/>
      <c r="S54" s="81"/>
      <c r="T54" s="81"/>
      <c r="U54" s="81"/>
      <c r="V54" s="79"/>
      <c r="W54" s="79"/>
      <c r="X54" s="79"/>
      <c r="Y54" s="79"/>
      <c r="Z54" s="79"/>
      <c r="AA54" s="79"/>
      <c r="AE54"/>
    </row>
    <row r="55" spans="1:31" ht="18.75" customHeight="1" x14ac:dyDescent="0.2">
      <c r="A55" s="68"/>
      <c r="B55" s="77"/>
      <c r="C55" s="75"/>
      <c r="D55" s="75"/>
      <c r="E55" s="76"/>
      <c r="F55" s="78"/>
      <c r="G55" s="36"/>
      <c r="H55" s="15"/>
      <c r="K55" s="74"/>
      <c r="L55" s="74"/>
      <c r="M55" s="79"/>
      <c r="N55" s="80"/>
      <c r="O55" s="80"/>
      <c r="P55" s="80"/>
      <c r="Q55" s="80"/>
      <c r="R55" s="80"/>
      <c r="S55" s="81"/>
      <c r="T55" s="81"/>
      <c r="U55" s="81"/>
      <c r="V55" s="79"/>
      <c r="W55" s="79"/>
      <c r="X55" s="79"/>
      <c r="Y55" s="79"/>
      <c r="Z55" s="79"/>
      <c r="AA55" s="79"/>
      <c r="AE55"/>
    </row>
    <row r="56" spans="1:31" ht="18.75" customHeight="1" x14ac:dyDescent="0.2">
      <c r="A56" s="68"/>
      <c r="B56" s="77"/>
      <c r="C56" s="75"/>
      <c r="D56" s="75"/>
      <c r="E56" s="76"/>
      <c r="F56" s="82"/>
      <c r="G56" s="68"/>
      <c r="H56" s="15"/>
      <c r="K56" s="74"/>
      <c r="L56" s="74"/>
      <c r="M56" s="79"/>
      <c r="N56" s="80"/>
      <c r="O56" s="80"/>
      <c r="P56" s="80"/>
      <c r="Q56" s="80"/>
      <c r="R56" s="80"/>
      <c r="S56" s="81"/>
      <c r="T56" s="81"/>
      <c r="U56" s="81"/>
      <c r="V56" s="79"/>
      <c r="W56" s="79"/>
      <c r="X56" s="79"/>
      <c r="Y56" s="79"/>
      <c r="Z56" s="79"/>
      <c r="AA56" s="79"/>
      <c r="AE56"/>
    </row>
    <row r="57" spans="1:31" ht="18" customHeight="1" x14ac:dyDescent="0.2">
      <c r="A57" s="68"/>
      <c r="B57" s="77"/>
      <c r="C57" s="75"/>
      <c r="D57" s="75"/>
      <c r="E57" s="76"/>
      <c r="F57" s="82"/>
      <c r="G57" s="17"/>
      <c r="H57" s="83"/>
      <c r="I57" s="84"/>
      <c r="J57" s="84"/>
      <c r="K57" s="74"/>
      <c r="L57" s="74"/>
      <c r="M57" s="79"/>
      <c r="N57" s="80"/>
      <c r="O57" s="80"/>
      <c r="P57" s="80"/>
      <c r="Q57" s="80"/>
      <c r="R57" s="80"/>
      <c r="S57" s="81"/>
      <c r="T57" s="81"/>
      <c r="U57" s="81"/>
      <c r="V57" s="79"/>
      <c r="W57" s="79"/>
      <c r="X57" s="79"/>
      <c r="Y57" s="79"/>
      <c r="Z57" s="79"/>
      <c r="AA57" s="79"/>
      <c r="AE57"/>
    </row>
    <row r="58" spans="1:31" ht="18" customHeight="1" x14ac:dyDescent="0.2">
      <c r="A58" s="68"/>
      <c r="B58" s="85"/>
      <c r="C58" s="85"/>
      <c r="D58" s="17"/>
      <c r="E58" s="59"/>
      <c r="F58" s="82"/>
      <c r="G58" s="86"/>
      <c r="H58" s="15"/>
      <c r="K58" s="74"/>
      <c r="L58" s="74"/>
      <c r="M58" s="79"/>
      <c r="N58" s="80"/>
      <c r="O58" s="80"/>
      <c r="P58" s="80"/>
      <c r="Q58" s="80"/>
      <c r="R58" s="80"/>
      <c r="S58" s="81"/>
      <c r="T58" s="81"/>
      <c r="U58" s="81"/>
      <c r="V58" s="79"/>
      <c r="W58" s="79"/>
      <c r="X58" s="79"/>
      <c r="Y58" s="79"/>
      <c r="Z58" s="79"/>
      <c r="AA58" s="79"/>
      <c r="AE58"/>
    </row>
    <row r="59" spans="1:31" ht="15" customHeight="1" x14ac:dyDescent="0.2">
      <c r="A59" s="68"/>
      <c r="B59" s="75"/>
      <c r="C59" s="75"/>
      <c r="D59" s="75"/>
      <c r="E59" s="76"/>
      <c r="F59" s="68"/>
      <c r="G59" s="68"/>
      <c r="H59" s="15"/>
      <c r="I59" s="15"/>
      <c r="J59" s="15"/>
      <c r="K59" s="74"/>
      <c r="L59" s="74"/>
      <c r="M59" s="79"/>
      <c r="N59" s="80"/>
      <c r="O59" s="80"/>
      <c r="P59" s="80"/>
      <c r="Q59" s="80"/>
      <c r="R59" s="80"/>
      <c r="S59" s="81"/>
      <c r="T59" s="81"/>
      <c r="U59" s="81"/>
      <c r="V59" s="79"/>
      <c r="W59" s="79"/>
      <c r="X59" s="79"/>
      <c r="Y59" s="79"/>
      <c r="Z59" s="79"/>
      <c r="AA59" s="79"/>
      <c r="AE59"/>
    </row>
    <row r="60" spans="1:31" ht="20.25" customHeight="1" x14ac:dyDescent="0.2">
      <c r="A60" s="68"/>
      <c r="B60" s="77"/>
      <c r="C60" s="75"/>
      <c r="D60" s="75"/>
      <c r="E60" s="204"/>
      <c r="F60" s="204"/>
      <c r="G60" s="87"/>
      <c r="H60" s="15"/>
      <c r="I60" s="15"/>
      <c r="J60" s="15"/>
      <c r="K60" s="74"/>
      <c r="L60" s="74"/>
      <c r="M60" s="79"/>
      <c r="N60" s="80"/>
      <c r="O60" s="80"/>
      <c r="P60" s="80"/>
      <c r="Q60" s="80"/>
      <c r="R60" s="80"/>
      <c r="S60" s="81"/>
      <c r="T60" s="81"/>
      <c r="U60" s="81"/>
      <c r="V60" s="79"/>
      <c r="W60" s="79"/>
      <c r="X60" s="79"/>
      <c r="Y60" s="79"/>
      <c r="Z60" s="79"/>
      <c r="AA60" s="79"/>
      <c r="AE60"/>
    </row>
    <row r="61" spans="1:31" ht="15" customHeight="1" x14ac:dyDescent="0.2">
      <c r="A61" s="68"/>
      <c r="B61" s="77"/>
      <c r="C61" s="75"/>
      <c r="D61" s="75"/>
      <c r="E61" s="76"/>
      <c r="F61" s="82"/>
      <c r="G61" s="68"/>
      <c r="H61" s="15"/>
      <c r="I61" s="15"/>
      <c r="J61" s="15"/>
      <c r="K61" s="74"/>
      <c r="L61" s="74"/>
      <c r="M61" s="79"/>
      <c r="N61" s="80"/>
      <c r="O61" s="80"/>
      <c r="P61" s="80"/>
      <c r="Q61" s="80"/>
      <c r="R61" s="80"/>
      <c r="S61" s="81"/>
      <c r="T61" s="81"/>
      <c r="U61" s="81"/>
      <c r="V61" s="79"/>
      <c r="W61" s="79"/>
      <c r="X61" s="79"/>
      <c r="Y61" s="79"/>
      <c r="Z61" s="79"/>
      <c r="AA61" s="79"/>
      <c r="AE61"/>
    </row>
    <row r="62" spans="1:31" ht="15" customHeight="1" x14ac:dyDescent="0.2">
      <c r="A62" s="68"/>
      <c r="B62" s="77"/>
      <c r="C62" s="75"/>
      <c r="D62" s="75"/>
      <c r="E62" s="76"/>
      <c r="F62" s="82"/>
      <c r="G62" s="17"/>
      <c r="H62" s="83"/>
      <c r="I62" s="83"/>
      <c r="J62" s="83"/>
      <c r="K62" s="74"/>
      <c r="L62" s="74"/>
      <c r="M62" s="79"/>
      <c r="N62" s="80"/>
      <c r="O62" s="80"/>
      <c r="P62" s="80"/>
      <c r="Q62" s="80"/>
      <c r="R62" s="80"/>
      <c r="S62" s="81"/>
      <c r="T62" s="81"/>
      <c r="U62" s="81"/>
      <c r="V62" s="79"/>
      <c r="W62" s="79"/>
      <c r="X62" s="79"/>
      <c r="Y62" s="79"/>
      <c r="Z62" s="79"/>
      <c r="AA62" s="79"/>
      <c r="AE62"/>
    </row>
    <row r="63" spans="1:31" ht="15" customHeight="1" x14ac:dyDescent="0.2">
      <c r="A63" s="68"/>
      <c r="B63" s="205"/>
      <c r="C63" s="205"/>
      <c r="D63" s="17"/>
      <c r="E63" s="59"/>
      <c r="F63" s="82"/>
      <c r="G63" s="88"/>
      <c r="H63" s="15"/>
      <c r="I63" s="15"/>
      <c r="J63" s="15"/>
      <c r="K63" s="74"/>
      <c r="L63" s="74"/>
      <c r="M63" s="79"/>
      <c r="N63" s="80"/>
      <c r="O63" s="80"/>
      <c r="P63" s="80"/>
      <c r="Q63" s="80"/>
      <c r="R63" s="80"/>
      <c r="S63" s="81"/>
      <c r="T63" s="81"/>
      <c r="U63" s="81"/>
      <c r="V63" s="79"/>
      <c r="W63" s="79"/>
      <c r="X63" s="79"/>
      <c r="Y63" s="79"/>
      <c r="Z63" s="79"/>
      <c r="AA63" s="79"/>
      <c r="AE63"/>
    </row>
    <row r="64" spans="1:31" ht="15" customHeight="1" x14ac:dyDescent="0.2">
      <c r="A64" s="68"/>
      <c r="B64" s="85"/>
      <c r="C64" s="85"/>
      <c r="D64" s="17"/>
      <c r="E64" s="59"/>
      <c r="F64" s="82"/>
      <c r="G64" s="89"/>
      <c r="H64" s="15"/>
      <c r="I64" s="15"/>
      <c r="J64" s="15"/>
      <c r="K64" s="90"/>
      <c r="L64" s="90"/>
      <c r="M64" s="79"/>
      <c r="N64" s="80"/>
      <c r="O64" s="80"/>
      <c r="P64" s="80"/>
      <c r="Q64" s="80"/>
      <c r="R64" s="80"/>
      <c r="S64" s="81"/>
      <c r="T64" s="81"/>
      <c r="U64" s="81"/>
      <c r="V64" s="68"/>
      <c r="W64" s="68"/>
      <c r="X64" s="68"/>
      <c r="Y64" s="79"/>
      <c r="Z64" s="79"/>
      <c r="AA64" s="79"/>
      <c r="AE64"/>
    </row>
    <row r="65" spans="1:31" ht="8.25" customHeight="1" x14ac:dyDescent="0.2">
      <c r="A65" s="68"/>
      <c r="B65" s="85"/>
      <c r="C65" s="85"/>
      <c r="D65" s="17"/>
      <c r="E65" s="59"/>
      <c r="F65" s="91"/>
      <c r="G65" s="86"/>
      <c r="H65" s="92"/>
      <c r="I65" s="92"/>
      <c r="J65" s="92"/>
      <c r="K65" s="90"/>
      <c r="L65" s="90"/>
      <c r="M65" s="68"/>
      <c r="N65" s="80"/>
      <c r="O65" s="80"/>
      <c r="P65" s="80"/>
      <c r="Q65" s="80"/>
      <c r="R65" s="80"/>
      <c r="S65" s="81"/>
      <c r="T65" s="81"/>
      <c r="U65" s="81"/>
      <c r="V65" s="68"/>
      <c r="W65" s="68"/>
      <c r="X65" s="68"/>
      <c r="Y65" s="79"/>
      <c r="Z65" s="79"/>
      <c r="AA65" s="79"/>
      <c r="AE65"/>
    </row>
    <row r="66" spans="1:31" ht="11.25" customHeight="1" x14ac:dyDescent="0.2">
      <c r="B66" s="93"/>
      <c r="C66" s="94"/>
      <c r="D66" s="94"/>
      <c r="E66" s="94"/>
      <c r="F66" s="94"/>
      <c r="G66" s="94"/>
      <c r="H66" s="94"/>
      <c r="I66" s="94"/>
      <c r="J66" s="94"/>
      <c r="K66" s="92"/>
      <c r="L66" s="92"/>
      <c r="M66" s="68"/>
      <c r="N66" s="95"/>
      <c r="O66" s="95"/>
      <c r="P66" s="95"/>
      <c r="Q66" s="95"/>
      <c r="R66" s="95"/>
      <c r="S66" s="81"/>
      <c r="T66" s="81"/>
      <c r="U66" s="81"/>
      <c r="V66" s="68"/>
      <c r="W66" s="68"/>
      <c r="X66" s="68"/>
      <c r="Y66" s="79"/>
      <c r="Z66" s="79"/>
      <c r="AA66" s="79"/>
      <c r="AE66"/>
    </row>
    <row r="67" spans="1:31" ht="12" customHeight="1" x14ac:dyDescent="0.2">
      <c r="A67" s="68"/>
      <c r="B67" s="141"/>
      <c r="C67" s="141"/>
      <c r="D67" s="141"/>
      <c r="E67" s="141"/>
      <c r="F67" s="141"/>
      <c r="G67" s="141"/>
      <c r="H67" s="141"/>
      <c r="I67" s="141"/>
      <c r="J67" s="141"/>
      <c r="K67" s="141"/>
      <c r="L67" s="141"/>
      <c r="M67" s="68"/>
      <c r="N67" s="141"/>
      <c r="O67" s="141"/>
      <c r="P67" s="141"/>
      <c r="Q67" s="141"/>
      <c r="R67" s="141"/>
      <c r="S67" s="141"/>
      <c r="T67" s="96"/>
      <c r="U67" s="96"/>
      <c r="V67" s="97"/>
      <c r="W67" s="97"/>
      <c r="X67" s="97"/>
      <c r="Y67" s="79"/>
      <c r="Z67" s="79"/>
      <c r="AA67" s="79"/>
      <c r="AE67"/>
    </row>
    <row r="68" spans="1:31" ht="12.75" customHeight="1" x14ac:dyDescent="0.2">
      <c r="A68" s="68"/>
      <c r="B68" s="141"/>
      <c r="C68" s="141"/>
      <c r="D68" s="141"/>
      <c r="E68" s="141"/>
      <c r="F68" s="141"/>
      <c r="G68" s="141"/>
      <c r="H68" s="141"/>
      <c r="I68" s="141"/>
      <c r="J68" s="141"/>
      <c r="K68" s="141"/>
      <c r="L68" s="141"/>
      <c r="M68" s="141"/>
      <c r="N68" s="141"/>
      <c r="O68" s="141"/>
      <c r="P68" s="141"/>
      <c r="Q68" s="141"/>
      <c r="R68" s="141"/>
      <c r="S68" s="141"/>
      <c r="T68" s="141"/>
      <c r="U68" s="141"/>
      <c r="V68" s="141"/>
      <c r="W68" s="96"/>
      <c r="X68" s="96"/>
      <c r="Y68" s="79"/>
      <c r="Z68" s="79"/>
      <c r="AA68" s="79"/>
      <c r="AE68"/>
    </row>
    <row r="69" spans="1:31" ht="8.25" customHeight="1" x14ac:dyDescent="0.2">
      <c r="A69" s="68"/>
      <c r="B69" s="77"/>
      <c r="C69" s="75"/>
      <c r="D69" s="75"/>
      <c r="E69" s="59"/>
      <c r="F69" s="75"/>
      <c r="G69" s="86"/>
      <c r="H69" s="98"/>
      <c r="I69" s="98"/>
      <c r="J69" s="98"/>
      <c r="K69" s="90"/>
      <c r="L69" s="90"/>
      <c r="M69" s="141"/>
      <c r="N69" s="80"/>
      <c r="O69" s="95"/>
      <c r="P69" s="95"/>
      <c r="Q69" s="95"/>
      <c r="R69" s="95"/>
      <c r="S69" s="81"/>
      <c r="T69" s="81"/>
      <c r="U69" s="81"/>
      <c r="V69" s="68"/>
      <c r="W69" s="68"/>
      <c r="X69" s="68"/>
      <c r="Y69" s="79"/>
      <c r="Z69" s="79"/>
      <c r="AA69" s="79"/>
      <c r="AE69"/>
    </row>
    <row r="70" spans="1:31" ht="17.25" customHeight="1" x14ac:dyDescent="0.2">
      <c r="A70" s="68"/>
      <c r="B70" s="99"/>
      <c r="C70" s="99"/>
      <c r="D70" s="99"/>
      <c r="E70" s="99"/>
      <c r="F70" s="99"/>
      <c r="G70" s="99"/>
      <c r="H70" s="99"/>
      <c r="I70" s="99"/>
      <c r="J70" s="99"/>
      <c r="K70" s="90"/>
      <c r="L70" s="90"/>
      <c r="M70" s="68"/>
      <c r="N70" s="80"/>
      <c r="O70" s="80"/>
      <c r="P70" s="80"/>
      <c r="Q70" s="80"/>
      <c r="R70" s="80"/>
      <c r="S70" s="81"/>
      <c r="T70" s="81"/>
      <c r="U70" s="81"/>
      <c r="V70" s="68"/>
      <c r="W70" s="68"/>
      <c r="X70" s="68"/>
      <c r="Y70" s="79"/>
      <c r="Z70" s="79"/>
      <c r="AA70" s="79"/>
      <c r="AE70"/>
    </row>
    <row r="71" spans="1:31" ht="23.25" customHeight="1" x14ac:dyDescent="0.2">
      <c r="A71" s="68"/>
      <c r="B71" s="213"/>
      <c r="C71" s="213"/>
      <c r="D71" s="17"/>
      <c r="E71" s="59"/>
      <c r="F71" s="75"/>
      <c r="G71" s="86"/>
      <c r="H71" s="98"/>
      <c r="I71" s="98"/>
      <c r="J71" s="98"/>
      <c r="K71" s="74"/>
      <c r="L71" s="74"/>
      <c r="M71" s="68"/>
      <c r="N71" s="80"/>
      <c r="O71" s="80"/>
      <c r="P71" s="80"/>
      <c r="Q71" s="80"/>
      <c r="R71" s="80"/>
      <c r="S71" s="81"/>
      <c r="T71" s="81"/>
      <c r="U71" s="81"/>
      <c r="V71" s="79"/>
      <c r="W71" s="79"/>
      <c r="X71" s="79"/>
      <c r="Y71" s="79"/>
      <c r="Z71" s="79"/>
      <c r="AA71" s="79"/>
      <c r="AE71"/>
    </row>
    <row r="72" spans="1:31" x14ac:dyDescent="0.2">
      <c r="B72" s="100"/>
      <c r="C72" s="100"/>
      <c r="D72" s="100"/>
      <c r="E72" s="100"/>
      <c r="F72" s="100"/>
      <c r="G72" s="101"/>
      <c r="M72" s="79"/>
      <c r="N72" s="79"/>
      <c r="O72" s="79"/>
      <c r="P72" s="79"/>
      <c r="Q72" s="79"/>
      <c r="R72" s="79"/>
      <c r="S72" s="79"/>
      <c r="T72" s="79"/>
      <c r="U72" s="79"/>
      <c r="V72" s="79"/>
      <c r="W72" s="79"/>
      <c r="X72" s="79"/>
      <c r="Y72" s="79"/>
      <c r="Z72" s="79"/>
      <c r="AA72" s="79"/>
      <c r="AE72"/>
    </row>
    <row r="73" spans="1:31" ht="14.25" x14ac:dyDescent="0.2">
      <c r="B73" s="102"/>
      <c r="C73" s="102"/>
      <c r="D73" s="102"/>
      <c r="E73" s="102"/>
      <c r="F73" s="102"/>
      <c r="G73" s="102"/>
      <c r="M73" s="79"/>
      <c r="Z73" s="79"/>
      <c r="AA73" s="79"/>
      <c r="AE73"/>
    </row>
    <row r="74" spans="1:31" ht="24.75" customHeight="1" x14ac:dyDescent="0.2">
      <c r="AE74"/>
    </row>
    <row r="75" spans="1:31" x14ac:dyDescent="0.2">
      <c r="AE75"/>
    </row>
  </sheetData>
  <sheetProtection algorithmName="SHA-512" hashValue="I5E+R3eysRERvDEUGtq8l67XS+bJDok8jnykI6kJNXwRedNR+AEOv+n5ukDu/lzpycKETXaQ8EBnxhlSTHr8CA==" saltValue="xu7rspC3z0ktaLIQic5/Pw==" spinCount="100000" sheet="1" objects="1" scenarios="1"/>
  <mergeCells count="87">
    <mergeCell ref="AA36:AB37"/>
    <mergeCell ref="O43:V43"/>
    <mergeCell ref="O44:W44"/>
    <mergeCell ref="O45:U45"/>
    <mergeCell ref="O46:AC46"/>
    <mergeCell ref="AC35:AF44"/>
    <mergeCell ref="B9:G9"/>
    <mergeCell ref="B11:E11"/>
    <mergeCell ref="N12:O13"/>
    <mergeCell ref="P12:Q12"/>
    <mergeCell ref="I9:K11"/>
    <mergeCell ref="C1:O1"/>
    <mergeCell ref="B5:D5"/>
    <mergeCell ref="E5:O5"/>
    <mergeCell ref="R5:T5"/>
    <mergeCell ref="B7:K7"/>
    <mergeCell ref="N7:AF7"/>
    <mergeCell ref="S3:T3"/>
    <mergeCell ref="U3:W3"/>
    <mergeCell ref="U5:Z5"/>
    <mergeCell ref="AD2:AE2"/>
    <mergeCell ref="AB12:AD12"/>
    <mergeCell ref="G23:G24"/>
    <mergeCell ref="B24:C24"/>
    <mergeCell ref="AD14:AD18"/>
    <mergeCell ref="X21:X25"/>
    <mergeCell ref="AA21:AA25"/>
    <mergeCell ref="AD21:AD25"/>
    <mergeCell ref="X14:X18"/>
    <mergeCell ref="AA14:AA18"/>
    <mergeCell ref="B25:E25"/>
    <mergeCell ref="N21:N26"/>
    <mergeCell ref="U14:U18"/>
    <mergeCell ref="G16:G17"/>
    <mergeCell ref="B17:C17"/>
    <mergeCell ref="B18:E18"/>
    <mergeCell ref="N14:N19"/>
    <mergeCell ref="B71:C71"/>
    <mergeCell ref="B47:E47"/>
    <mergeCell ref="B38:C38"/>
    <mergeCell ref="N38:S38"/>
    <mergeCell ref="V38:Y38"/>
    <mergeCell ref="B39:E39"/>
    <mergeCell ref="N39:Q39"/>
    <mergeCell ref="S39:V39"/>
    <mergeCell ref="G37:G38"/>
    <mergeCell ref="N40:Q40"/>
    <mergeCell ref="S40:V40"/>
    <mergeCell ref="G44:G45"/>
    <mergeCell ref="B45:C45"/>
    <mergeCell ref="W36:Y37"/>
    <mergeCell ref="N36:Q37"/>
    <mergeCell ref="O42:Y42"/>
    <mergeCell ref="B31:C31"/>
    <mergeCell ref="N31:S31"/>
    <mergeCell ref="V31:Y31"/>
    <mergeCell ref="B32:E32"/>
    <mergeCell ref="N32:S32"/>
    <mergeCell ref="V32:Y32"/>
    <mergeCell ref="G30:G31"/>
    <mergeCell ref="N30:S30"/>
    <mergeCell ref="V30:Y30"/>
    <mergeCell ref="N33:S33"/>
    <mergeCell ref="V33:Y33"/>
    <mergeCell ref="S36:V37"/>
    <mergeCell ref="E60:F60"/>
    <mergeCell ref="B63:C63"/>
    <mergeCell ref="G42:G43"/>
    <mergeCell ref="I35:K35"/>
    <mergeCell ref="I42:K42"/>
    <mergeCell ref="Y12:AA12"/>
    <mergeCell ref="U21:U25"/>
    <mergeCell ref="V28:Y28"/>
    <mergeCell ref="N29:S29"/>
    <mergeCell ref="V29:Y29"/>
    <mergeCell ref="R14:R18"/>
    <mergeCell ref="N28:S28"/>
    <mergeCell ref="R21:R25"/>
    <mergeCell ref="S12:U12"/>
    <mergeCell ref="V12:X12"/>
    <mergeCell ref="I14:K14"/>
    <mergeCell ref="G14:G15"/>
    <mergeCell ref="G21:G22"/>
    <mergeCell ref="G28:G29"/>
    <mergeCell ref="G35:G36"/>
    <mergeCell ref="I21:K21"/>
    <mergeCell ref="I28:K28"/>
  </mergeCells>
  <pageMargins left="0" right="0" top="0" bottom="0" header="0.31496062992125984" footer="0.31496062992125984"/>
  <pageSetup paperSize="9" scale="90" orientation="landscape" r:id="rId1"/>
  <rowBreaks count="1" manualBreakCount="1">
    <brk id="4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PR</vt:lpstr>
      <vt:lpstr>PR!Zone_d_impression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Kunz Marielle (DIP)</dc:creator>
  <cp:lastModifiedBy>Ruffieux Rufenacht Nadine (DIP)</cp:lastModifiedBy>
  <cp:lastPrinted>2018-05-09T11:51:34Z</cp:lastPrinted>
  <dcterms:created xsi:type="dcterms:W3CDTF">2015-02-05T10:41:10Z</dcterms:created>
  <dcterms:modified xsi:type="dcterms:W3CDTF">2020-09-30T12:51:19Z</dcterms:modified>
</cp:coreProperties>
</file>