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2785\14_Immobilier\LDTR\LDTR Doc types, archivage TDB, pratiques, clef-SI\FORMULAIRES pour autorisation\EN LIGNE ACTUELLEMENT\"/>
    </mc:Choice>
  </mc:AlternateContent>
  <bookViews>
    <workbookView xWindow="915" yWindow="165" windowWidth="23715" windowHeight="11820"/>
  </bookViews>
  <sheets>
    <sheet name="Formulaire" sheetId="1" r:id="rId1"/>
    <sheet name="Aide" sheetId="2" r:id="rId2"/>
  </sheets>
  <definedNames>
    <definedName name="_xlnm.Print_Area" localSheetId="0">Formulaire!$A$1:$F$65</definedName>
  </definedNames>
  <calcPr calcId="162913"/>
</workbook>
</file>

<file path=xl/calcChain.xml><?xml version="1.0" encoding="utf-8"?>
<calcChain xmlns="http://schemas.openxmlformats.org/spreadsheetml/2006/main">
  <c r="A15" i="1" l="1"/>
  <c r="F54" i="1" l="1"/>
  <c r="F13" i="1" l="1"/>
  <c r="F48" i="1" l="1"/>
  <c r="F51" i="1" s="1"/>
  <c r="F39" i="1" l="1"/>
  <c r="C44" i="1" s="1"/>
  <c r="C46" i="1" s="1"/>
  <c r="C48" i="1" s="1"/>
  <c r="C50" i="1" l="1"/>
  <c r="C49" i="1"/>
  <c r="C51" i="1" l="1"/>
  <c r="C52" i="1" l="1"/>
  <c r="H66" i="1" s="1"/>
  <c r="H65" i="1" s="1"/>
  <c r="C55" i="1"/>
  <c r="C56" i="1" s="1"/>
  <c r="H63" i="1" l="1"/>
  <c r="H64" i="1"/>
  <c r="H62" i="1" l="1"/>
  <c r="H61" i="1" s="1"/>
  <c r="C62" i="1" s="1"/>
  <c r="C61" i="1" s="1"/>
</calcChain>
</file>

<file path=xl/comments1.xml><?xml version="1.0" encoding="utf-8"?>
<comments xmlns="http://schemas.openxmlformats.org/spreadsheetml/2006/main">
  <authors>
    <author>Christe Mercedes (DT)</author>
  </authors>
  <commentList>
    <comment ref="A15" authorId="0" shapeId="0">
      <text>
        <r>
          <rPr>
            <sz val="9"/>
            <color indexed="81"/>
            <rFont val="Tahoma"/>
            <charset val="1"/>
          </rPr>
          <t>https://www.ge.ch/logements-controles-documentation-professionnels/formulaires-direction-immobiliere</t>
        </r>
      </text>
    </comment>
  </commentList>
</comments>
</file>

<file path=xl/sharedStrings.xml><?xml version="1.0" encoding="utf-8"?>
<sst xmlns="http://schemas.openxmlformats.org/spreadsheetml/2006/main" count="64" uniqueCount="56">
  <si>
    <t>Date:</t>
  </si>
  <si>
    <t>Adresse:</t>
  </si>
  <si>
    <t>Etage:</t>
  </si>
  <si>
    <t>Nom du dernier locataire:</t>
  </si>
  <si>
    <t>Loyer annuel net à la pièce:</t>
  </si>
  <si>
    <t>DESCRIPTION ET COÛTS DES TRAVAUX</t>
  </si>
  <si>
    <t>Coût total des travaux:</t>
  </si>
  <si>
    <t>Sous-total:</t>
  </si>
  <si>
    <t>Amortissement des travaux:</t>
  </si>
  <si>
    <t>Frais d'entretien:</t>
  </si>
  <si>
    <t>Hausse totale théorique:</t>
  </si>
  <si>
    <t>Loyer net théorique:</t>
  </si>
  <si>
    <t>Soit:</t>
  </si>
  <si>
    <t>Loyer après travaux:</t>
  </si>
  <si>
    <t xml:space="preserve">Intérêts sur travaux: </t>
  </si>
  <si>
    <t>Plafond de loyer admissible:</t>
  </si>
  <si>
    <t>D12</t>
  </si>
  <si>
    <r>
      <t>N° d'appartement</t>
    </r>
    <r>
      <rPr>
        <sz val="6"/>
        <color theme="1"/>
        <rFont val="Arial"/>
        <family val="2"/>
      </rPr>
      <t xml:space="preserve"> (SIG ou bail)</t>
    </r>
    <r>
      <rPr>
        <sz val="8"/>
        <color theme="1"/>
        <rFont val="Arial"/>
        <family val="2"/>
      </rPr>
      <t>:</t>
    </r>
  </si>
  <si>
    <t>PLAN FINANCIER (à remplir en conformité avec l'art. 11 LDTR):</t>
  </si>
  <si>
    <t xml:space="preserve">Durée d'amortissement 18-20 ans: </t>
  </si>
  <si>
    <r>
      <t xml:space="preserve">Part à plus-value </t>
    </r>
    <r>
      <rPr>
        <sz val="7"/>
        <color theme="1"/>
        <rFont val="Arial"/>
        <family val="2"/>
      </rPr>
      <t>(max 70%)</t>
    </r>
    <r>
      <rPr>
        <sz val="8"/>
        <color theme="1"/>
        <rFont val="Arial"/>
        <family val="2"/>
      </rPr>
      <t>:</t>
    </r>
  </si>
  <si>
    <t>remplir la case ci-dessous</t>
  </si>
  <si>
    <t>Description exhaustive des travaux</t>
  </si>
  <si>
    <t>SITUATION FUTURE (après travaux)</t>
  </si>
  <si>
    <t>SITUATION ACTUELLE (avant travaux)</t>
  </si>
  <si>
    <t>Date de départ du dernier locataire:</t>
  </si>
  <si>
    <t>S'agit-il de la régularisation d'une infraction?</t>
  </si>
  <si>
    <t>remplir uniquement les cases avec fond gris clair</t>
  </si>
  <si>
    <r>
      <t>Loyer annuel net*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actualisé*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:</t>
    </r>
  </si>
  <si>
    <t>*1 joindre D07: copies du dernier bail et du dernier avis de majoration de loyer.</t>
  </si>
  <si>
    <t>*2 pour les baux en cours (lorsque le locataire reste le même après les travaux)</t>
  </si>
  <si>
    <t xml:space="preserve">Taux hypothécaire de référence actuel (OFL): </t>
  </si>
  <si>
    <t>francs/an</t>
  </si>
  <si>
    <t>francs/pièce/an</t>
  </si>
  <si>
    <t>francs/pièce/an (art.6 al.3 LDTR et ArRLoyers L5 20.05)</t>
  </si>
  <si>
    <t xml:space="preserve">Charges d'entretien: </t>
  </si>
  <si>
    <t>REPUBLIQUE ET CANTON DE GENEVE</t>
  </si>
  <si>
    <t>Département du territoire</t>
  </si>
  <si>
    <t>Office cantonal du logement et de la planification foncière</t>
  </si>
  <si>
    <t>loyer avant travaux / nouvelle pce:</t>
  </si>
  <si>
    <t>Coût estimé
francs TTC</t>
  </si>
  <si>
    <t xml:space="preserve">Montant total des travaux francs TTC: </t>
  </si>
  <si>
    <t xml:space="preserve">Taux total: </t>
  </si>
  <si>
    <t>Intérêts sur travaux:</t>
  </si>
  <si>
    <r>
      <rPr>
        <sz val="8"/>
        <rFont val="Arial"/>
        <family val="2"/>
      </rPr>
      <t xml:space="preserve">Nombre de pièces selon </t>
    </r>
    <r>
      <rPr>
        <u/>
        <sz val="8"/>
        <color rgb="FF0070C0"/>
        <rFont val="Arial"/>
        <family val="2"/>
      </rPr>
      <t xml:space="preserve">RGL </t>
    </r>
    <r>
      <rPr>
        <sz val="8"/>
        <rFont val="Arial"/>
        <family val="2"/>
      </rPr>
      <t>:</t>
    </r>
  </si>
  <si>
    <t>LDTR</t>
  </si>
  <si>
    <r>
      <rPr>
        <sz val="8"/>
        <rFont val="Arial"/>
        <family val="2"/>
      </rPr>
      <t xml:space="preserve">Nbre de pièces </t>
    </r>
    <r>
      <rPr>
        <u/>
        <sz val="8"/>
        <color rgb="FF0070C0"/>
        <rFont val="Arial"/>
        <family val="2"/>
      </rPr>
      <t>RGL</t>
    </r>
    <r>
      <rPr>
        <sz val="8"/>
        <rFont val="Arial"/>
        <family val="2"/>
      </rPr>
      <t xml:space="preserve"> futures :</t>
    </r>
  </si>
  <si>
    <t>loyer non fixé (art.10 al.2 LDTR)</t>
  </si>
  <si>
    <t>Calculs annexes:</t>
  </si>
  <si>
    <t>projet à modifier</t>
  </si>
  <si>
    <t>Oui</t>
  </si>
  <si>
    <t>Non</t>
  </si>
  <si>
    <t>S'agit-il d'un projet de division d'un appartement existant en 2 ou plusieurs appartements?</t>
  </si>
  <si>
    <t>(si plusieurs appartements dans la même requête, veuillez svp remplir une feuille par appartement)</t>
  </si>
  <si>
    <r>
      <t>LDTR</t>
    </r>
    <r>
      <rPr>
        <sz val="8"/>
        <rFont val="Arial"/>
        <family val="2"/>
      </rPr>
      <t xml:space="preserve"> (L 5 20): formulaire pour requête  - rénovation/transformation d'un appartement destiné à la location</t>
    </r>
  </si>
  <si>
    <t>version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</si>
</sst>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dd/mmm/yyyy"/>
    <numFmt numFmtId="167" formatCode="0.0"/>
  </numFmts>
  <fonts count="29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i/>
      <sz val="8"/>
      <color theme="1"/>
      <name val="Arial"/>
      <family val="2"/>
    </font>
    <font>
      <sz val="8"/>
      <color rgb="FF00B0F0"/>
      <name val="Arial"/>
      <family val="2"/>
    </font>
    <font>
      <sz val="8"/>
      <name val="Arial"/>
      <family val="2"/>
    </font>
    <font>
      <b/>
      <sz val="18"/>
      <color theme="1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color theme="1"/>
      <name val="Arial"/>
      <family val="2"/>
    </font>
    <font>
      <u/>
      <sz val="10"/>
      <color theme="10"/>
      <name val="Arial"/>
      <family val="2"/>
    </font>
    <font>
      <vertAlign val="superscript"/>
      <sz val="8"/>
      <name val="Arial"/>
      <family val="2"/>
    </font>
    <font>
      <i/>
      <sz val="7"/>
      <color theme="1"/>
      <name val="Arial"/>
      <family val="2"/>
    </font>
    <font>
      <u/>
      <sz val="8"/>
      <color theme="10"/>
      <name val="Arial"/>
      <family val="2"/>
    </font>
    <font>
      <u/>
      <sz val="8"/>
      <name val="Arial"/>
      <family val="2"/>
    </font>
    <font>
      <u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8"/>
      <color theme="0" tint="-0.499984740745262"/>
      <name val="Arial"/>
      <family val="2"/>
    </font>
    <font>
      <sz val="10"/>
      <color rgb="FFFF0000"/>
      <name val="Arial"/>
      <family val="2"/>
    </font>
    <font>
      <b/>
      <i/>
      <sz val="8"/>
      <color rgb="FFFF0000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charset val="1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 applyAlignment="1" applyProtection="1"/>
    <xf numFmtId="0" fontId="9" fillId="0" borderId="0" xfId="0" applyFont="1" applyAlignment="1" applyProtection="1">
      <alignment horizontal="right"/>
    </xf>
    <xf numFmtId="0" fontId="2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horizontal="left"/>
    </xf>
    <xf numFmtId="0" fontId="1" fillId="0" borderId="0" xfId="0" applyFont="1" applyProtection="1"/>
    <xf numFmtId="164" fontId="1" fillId="0" borderId="0" xfId="0" applyNumberFormat="1" applyFont="1" applyFill="1" applyAlignment="1" applyProtection="1">
      <alignment horizontal="right" vertical="center"/>
    </xf>
    <xf numFmtId="164" fontId="1" fillId="0" borderId="0" xfId="1" applyNumberFormat="1" applyFont="1" applyFill="1" applyAlignment="1" applyProtection="1">
      <alignment horizontal="right" vertical="center"/>
    </xf>
    <xf numFmtId="164" fontId="1" fillId="0" borderId="16" xfId="1" applyNumberFormat="1" applyFont="1" applyFill="1" applyBorder="1" applyAlignment="1" applyProtection="1">
      <alignment horizontal="right" vertical="center"/>
    </xf>
    <xf numFmtId="164" fontId="1" fillId="2" borderId="0" xfId="1" quotePrefix="1" applyNumberFormat="1" applyFont="1" applyFill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1" xfId="0" quotePrefix="1" applyFont="1" applyFill="1" applyBorder="1" applyAlignment="1" applyProtection="1">
      <alignment horizontal="right" vertical="center"/>
      <protection locked="0"/>
    </xf>
    <xf numFmtId="0" fontId="8" fillId="4" borderId="1" xfId="0" applyFont="1" applyFill="1" applyBorder="1" applyAlignment="1" applyProtection="1">
      <alignment horizontal="right" vertical="center"/>
      <protection locked="0"/>
    </xf>
    <xf numFmtId="164" fontId="8" fillId="4" borderId="1" xfId="1" applyNumberFormat="1" applyFont="1" applyFill="1" applyBorder="1" applyAlignment="1" applyProtection="1">
      <alignment horizontal="right" vertical="center"/>
      <protection locked="0"/>
    </xf>
    <xf numFmtId="164" fontId="8" fillId="4" borderId="7" xfId="1" applyNumberFormat="1" applyFont="1" applyFill="1" applyBorder="1" applyAlignment="1" applyProtection="1">
      <alignment horizontal="right" vertical="center"/>
      <protection locked="0"/>
    </xf>
    <xf numFmtId="164" fontId="8" fillId="4" borderId="8" xfId="1" applyNumberFormat="1" applyFont="1" applyFill="1" applyBorder="1" applyAlignment="1" applyProtection="1">
      <alignment horizontal="right" vertical="center"/>
      <protection locked="0"/>
    </xf>
    <xf numFmtId="9" fontId="8" fillId="4" borderId="15" xfId="0" applyNumberFormat="1" applyFont="1" applyFill="1" applyBorder="1" applyAlignment="1" applyProtection="1">
      <alignment horizontal="right" vertical="center"/>
      <protection locked="0"/>
    </xf>
    <xf numFmtId="3" fontId="6" fillId="4" borderId="6" xfId="0" applyNumberFormat="1" applyFont="1" applyFill="1" applyBorder="1" applyAlignment="1" applyProtection="1">
      <alignment horizontal="right" vertical="center"/>
      <protection locked="0"/>
    </xf>
    <xf numFmtId="166" fontId="8" fillId="4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0" xfId="0" applyFill="1" applyBorder="1"/>
    <xf numFmtId="0" fontId="1" fillId="0" borderId="0" xfId="0" applyFont="1" applyFill="1" applyBorder="1" applyAlignment="1" applyProtection="1">
      <alignment vertical="center"/>
    </xf>
    <xf numFmtId="0" fontId="17" fillId="0" borderId="0" xfId="2" applyFont="1" applyFill="1" applyBorder="1" applyAlignment="1" applyProtection="1">
      <alignment horizontal="left" vertical="center"/>
    </xf>
    <xf numFmtId="0" fontId="1" fillId="0" borderId="0" xfId="0" applyFont="1" applyFill="1" applyBorder="1"/>
    <xf numFmtId="0" fontId="8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4" fontId="1" fillId="2" borderId="6" xfId="1" applyNumberFormat="1" applyFont="1" applyFill="1" applyBorder="1" applyAlignment="1" applyProtection="1">
      <alignment horizontal="right" vertical="center"/>
    </xf>
    <xf numFmtId="164" fontId="8" fillId="4" borderId="17" xfId="1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vertical="center"/>
    </xf>
    <xf numFmtId="164" fontId="20" fillId="0" borderId="0" xfId="1" quotePrefix="1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/>
    </xf>
    <xf numFmtId="10" fontId="8" fillId="4" borderId="1" xfId="3" applyNumberFormat="1" applyFont="1" applyFill="1" applyBorder="1" applyAlignment="1" applyProtection="1">
      <alignment horizontal="right" vertical="center"/>
      <protection locked="0"/>
    </xf>
    <xf numFmtId="10" fontId="8" fillId="0" borderId="0" xfId="3" applyNumberFormat="1" applyFont="1" applyFill="1" applyAlignment="1" applyProtection="1">
      <alignment horizontal="right" vertical="center"/>
    </xf>
    <xf numFmtId="0" fontId="21" fillId="0" borderId="0" xfId="0" applyFont="1" applyProtection="1"/>
    <xf numFmtId="3" fontId="20" fillId="0" borderId="0" xfId="0" quotePrefix="1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17" fillId="0" borderId="23" xfId="2" applyFont="1" applyBorder="1" applyAlignment="1" applyProtection="1">
      <alignment vertical="center"/>
    </xf>
    <xf numFmtId="10" fontId="8" fillId="4" borderId="15" xfId="3" applyNumberFormat="1" applyFont="1" applyFill="1" applyBorder="1" applyAlignment="1" applyProtection="1">
      <alignment horizontal="right" vertical="center"/>
      <protection locked="0"/>
    </xf>
    <xf numFmtId="166" fontId="8" fillId="4" borderId="1" xfId="0" applyNumberFormat="1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 applyProtection="1">
      <alignment vertical="center"/>
    </xf>
    <xf numFmtId="0" fontId="8" fillId="3" borderId="4" xfId="0" applyFont="1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vertical="center"/>
    </xf>
    <xf numFmtId="0" fontId="17" fillId="0" borderId="0" xfId="2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164" fontId="1" fillId="0" borderId="0" xfId="1" applyNumberFormat="1" applyFont="1" applyFill="1" applyAlignment="1" applyProtection="1">
      <alignment vertical="center"/>
    </xf>
    <xf numFmtId="0" fontId="0" fillId="0" borderId="0" xfId="0" applyFill="1" applyBorder="1" applyAlignment="1">
      <alignment vertical="center"/>
    </xf>
    <xf numFmtId="9" fontId="8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1" fontId="1" fillId="0" borderId="0" xfId="1" applyNumberFormat="1" applyFont="1" applyFill="1" applyAlignment="1" applyProtection="1">
      <alignment vertical="center"/>
    </xf>
    <xf numFmtId="164" fontId="1" fillId="0" borderId="0" xfId="1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vertical="center"/>
    </xf>
    <xf numFmtId="10" fontId="1" fillId="0" borderId="6" xfId="3" applyNumberFormat="1" applyFont="1" applyBorder="1" applyAlignment="1">
      <alignment vertical="center"/>
    </xf>
    <xf numFmtId="0" fontId="1" fillId="0" borderId="0" xfId="0" quotePrefix="1" applyFont="1" applyFill="1" applyAlignment="1" applyProtection="1">
      <alignment horizontal="left" vertical="center"/>
    </xf>
    <xf numFmtId="165" fontId="1" fillId="0" borderId="22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  <protection hidden="1"/>
    </xf>
    <xf numFmtId="0" fontId="1" fillId="0" borderId="0" xfId="0" quotePrefix="1" applyFont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167" fontId="8" fillId="4" borderId="1" xfId="0" applyNumberFormat="1" applyFont="1" applyFill="1" applyBorder="1" applyAlignment="1" applyProtection="1">
      <alignment horizontal="right" vertical="center"/>
      <protection locked="0"/>
    </xf>
    <xf numFmtId="164" fontId="20" fillId="0" borderId="0" xfId="0" quotePrefix="1" applyNumberFormat="1" applyFont="1" applyFill="1" applyBorder="1" applyAlignment="1" applyProtection="1">
      <alignment horizontal="right" vertical="center"/>
    </xf>
    <xf numFmtId="0" fontId="20" fillId="0" borderId="0" xfId="0" quotePrefix="1" applyFont="1" applyFill="1" applyAlignment="1" applyProtection="1">
      <alignment horizontal="left" vertical="center"/>
    </xf>
    <xf numFmtId="0" fontId="17" fillId="0" borderId="0" xfId="2" applyFont="1" applyAlignment="1" applyProtection="1">
      <alignment horizontal="left"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quotePrefix="1" applyFont="1" applyFill="1" applyAlignment="1" applyProtection="1">
      <alignment horizontal="right" vertical="center"/>
    </xf>
    <xf numFmtId="0" fontId="8" fillId="0" borderId="0" xfId="2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167" fontId="8" fillId="0" borderId="0" xfId="0" applyNumberFormat="1" applyFont="1" applyFill="1" applyBorder="1" applyAlignment="1" applyProtection="1">
      <alignment horizontal="right" vertical="center"/>
      <protection locked="0"/>
    </xf>
    <xf numFmtId="0" fontId="22" fillId="0" borderId="0" xfId="2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4" fontId="1" fillId="0" borderId="0" xfId="1" quotePrefix="1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164" fontId="20" fillId="0" borderId="0" xfId="1" quotePrefix="1" applyNumberFormat="1" applyFont="1" applyFill="1" applyBorder="1" applyAlignment="1" applyProtection="1">
      <alignment horizontal="left" vertical="center"/>
    </xf>
    <xf numFmtId="164" fontId="0" fillId="0" borderId="0" xfId="1" applyNumberFormat="1" applyFont="1" applyAlignment="1">
      <alignment horizontal="right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12" fillId="0" borderId="0" xfId="1" applyNumberFormat="1" applyFont="1" applyFill="1" applyAlignment="1" applyProtection="1">
      <alignment horizontal="right" vertical="center"/>
    </xf>
    <xf numFmtId="0" fontId="14" fillId="0" borderId="0" xfId="2" applyFill="1" applyBorder="1"/>
    <xf numFmtId="166" fontId="8" fillId="0" borderId="1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Alignment="1" applyProtection="1">
      <alignment horizontal="right"/>
    </xf>
    <xf numFmtId="0" fontId="18" fillId="3" borderId="10" xfId="2" applyFont="1" applyFill="1" applyBorder="1" applyAlignment="1" applyProtection="1">
      <alignment horizontal="center" vertical="center"/>
    </xf>
    <xf numFmtId="0" fontId="18" fillId="3" borderId="4" xfId="2" applyFont="1" applyFill="1" applyBorder="1" applyAlignment="1" applyProtection="1">
      <alignment horizontal="center" vertical="center"/>
    </xf>
    <xf numFmtId="0" fontId="18" fillId="3" borderId="2" xfId="2" applyFont="1" applyFill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23" xfId="0" applyFont="1" applyFill="1" applyBorder="1" applyAlignment="1" applyProtection="1">
      <alignment horizontal="left" vertical="center"/>
    </xf>
    <xf numFmtId="0" fontId="8" fillId="3" borderId="10" xfId="0" applyFont="1" applyFill="1" applyBorder="1" applyAlignment="1" applyProtection="1">
      <alignment horizontal="left" vertical="center"/>
    </xf>
    <xf numFmtId="0" fontId="8" fillId="3" borderId="4" xfId="0" applyFont="1" applyFill="1" applyBorder="1" applyAlignment="1" applyProtection="1">
      <alignment horizontal="left" vertical="center"/>
    </xf>
    <xf numFmtId="0" fontId="8" fillId="3" borderId="2" xfId="0" applyFont="1" applyFill="1" applyBorder="1" applyAlignment="1" applyProtection="1">
      <alignment horizontal="left" vertical="center"/>
    </xf>
    <xf numFmtId="0" fontId="8" fillId="4" borderId="14" xfId="0" applyFont="1" applyFill="1" applyBorder="1" applyAlignment="1" applyProtection="1">
      <alignment vertical="center"/>
      <protection locked="0"/>
    </xf>
    <xf numFmtId="0" fontId="8" fillId="4" borderId="5" xfId="0" applyFont="1" applyFill="1" applyBorder="1" applyAlignment="1" applyProtection="1">
      <alignment vertical="center"/>
      <protection locked="0"/>
    </xf>
    <xf numFmtId="0" fontId="8" fillId="4" borderId="8" xfId="0" applyFont="1" applyFill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8" fillId="4" borderId="19" xfId="0" applyFont="1" applyFill="1" applyBorder="1" applyAlignment="1" applyProtection="1">
      <alignment vertical="center"/>
      <protection locked="0"/>
    </xf>
    <xf numFmtId="0" fontId="8" fillId="4" borderId="20" xfId="0" applyFont="1" applyFill="1" applyBorder="1" applyAlignment="1" applyProtection="1">
      <alignment vertical="center"/>
      <protection locked="0"/>
    </xf>
    <xf numFmtId="0" fontId="8" fillId="4" borderId="21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4" borderId="10" xfId="0" applyFont="1" applyFill="1" applyBorder="1" applyAlignment="1" applyProtection="1">
      <alignment horizontal="right" vertical="center"/>
      <protection locked="0"/>
    </xf>
    <xf numFmtId="0" fontId="1" fillId="4" borderId="2" xfId="0" applyFont="1" applyFill="1" applyBorder="1" applyAlignment="1" applyProtection="1">
      <alignment horizontal="right" vertical="center"/>
      <protection locked="0"/>
    </xf>
    <xf numFmtId="0" fontId="8" fillId="4" borderId="11" xfId="0" applyFont="1" applyFill="1" applyBorder="1" applyAlignment="1" applyProtection="1">
      <alignment vertical="center"/>
      <protection locked="0"/>
    </xf>
    <xf numFmtId="0" fontId="8" fillId="4" borderId="12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26" fillId="0" borderId="3" xfId="0" applyFont="1" applyFill="1" applyBorder="1" applyAlignment="1" applyProtection="1">
      <alignment horizontal="center" vertical="center" wrapText="1"/>
    </xf>
    <xf numFmtId="10" fontId="26" fillId="4" borderId="1" xfId="3" applyNumberFormat="1" applyFont="1" applyFill="1" applyBorder="1" applyAlignment="1" applyProtection="1">
      <alignment horizontal="right" vertical="center"/>
      <protection locked="0"/>
    </xf>
  </cellXfs>
  <cellStyles count="4">
    <cellStyle name="Lien hypertexte" xfId="2" builtinId="8"/>
    <cellStyle name="Milliers" xfId="1" builtinId="3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102577</xdr:colOff>
      <xdr:row>0</xdr:row>
      <xdr:rowOff>58615</xdr:rowOff>
    </xdr:from>
    <xdr:to>
      <xdr:col>0</xdr:col>
      <xdr:colOff>437857</xdr:colOff>
      <xdr:row>3</xdr:row>
      <xdr:rowOff>79423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77" y="58615"/>
          <a:ext cx="335280" cy="541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.ch/legislation/rsg/f/s/rsg_l5_20.html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ge.ch/legislation/rsg/f/rsg_i4_05p01.html" TargetMode="External"/><Relationship Id="rId1" Type="http://schemas.openxmlformats.org/officeDocument/2006/relationships/hyperlink" Target="http://www.ge.ch/legislation/rsg/f/rsg_i4_05p01.html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0"/>
  <sheetViews>
    <sheetView showGridLines="0" tabSelected="1" zoomScaleNormal="100" workbookViewId="0">
      <selection activeCell="C45" sqref="C45"/>
    </sheetView>
  </sheetViews>
  <sheetFormatPr baseColWidth="10" defaultRowHeight="12.75" x14ac:dyDescent="0.2"/>
  <cols>
    <col min="1" max="1" width="7.5703125" customWidth="1"/>
    <col min="2" max="3" width="14.5703125" customWidth="1"/>
    <col min="4" max="4" width="7.28515625" customWidth="1"/>
    <col min="5" max="5" width="32.7109375" customWidth="1"/>
    <col min="6" max="6" width="14.5703125" customWidth="1"/>
    <col min="7" max="7" width="2.28515625" customWidth="1"/>
    <col min="8" max="8" width="26.85546875" customWidth="1"/>
    <col min="9" max="9" width="12.5703125" bestFit="1" customWidth="1"/>
  </cols>
  <sheetData>
    <row r="1" spans="1:8" ht="21.75" customHeight="1" x14ac:dyDescent="0.35">
      <c r="B1" s="3" t="s">
        <v>36</v>
      </c>
      <c r="C1" s="2"/>
      <c r="D1" s="2"/>
      <c r="E1" s="2"/>
      <c r="F1" s="4" t="s">
        <v>16</v>
      </c>
    </row>
    <row r="2" spans="1:8" ht="9" customHeight="1" x14ac:dyDescent="0.2">
      <c r="B2" s="5" t="s">
        <v>37</v>
      </c>
      <c r="C2" s="2"/>
      <c r="D2" s="2"/>
      <c r="E2" s="2"/>
      <c r="F2" s="94" t="s">
        <v>55</v>
      </c>
    </row>
    <row r="3" spans="1:8" ht="9.75" customHeight="1" x14ac:dyDescent="0.2">
      <c r="B3" s="37" t="s">
        <v>38</v>
      </c>
      <c r="C3" s="2"/>
      <c r="D3" s="2"/>
      <c r="E3" s="2"/>
      <c r="F3" s="81" t="s">
        <v>45</v>
      </c>
    </row>
    <row r="4" spans="1:8" ht="9" customHeight="1" x14ac:dyDescent="0.2">
      <c r="A4" s="2"/>
      <c r="B4" s="2"/>
      <c r="C4" s="2"/>
      <c r="D4" s="2"/>
      <c r="E4" s="2"/>
      <c r="F4" s="2"/>
      <c r="G4" s="2"/>
      <c r="H4" s="2"/>
    </row>
    <row r="5" spans="1:8" ht="12" customHeight="1" x14ac:dyDescent="0.2">
      <c r="A5" s="95" t="s">
        <v>54</v>
      </c>
      <c r="B5" s="96"/>
      <c r="C5" s="96"/>
      <c r="D5" s="96"/>
      <c r="E5" s="96"/>
      <c r="F5" s="97"/>
      <c r="G5" s="23"/>
      <c r="H5" s="23"/>
    </row>
    <row r="6" spans="1:8" ht="12" customHeight="1" x14ac:dyDescent="0.2">
      <c r="A6" s="98" t="s">
        <v>53</v>
      </c>
      <c r="B6" s="98"/>
      <c r="C6" s="98"/>
      <c r="D6" s="98"/>
      <c r="E6" s="98"/>
      <c r="F6" s="98"/>
      <c r="G6" s="23"/>
      <c r="H6" s="23"/>
    </row>
    <row r="7" spans="1:8" ht="12" customHeight="1" x14ac:dyDescent="0.2">
      <c r="A7" s="99" t="s">
        <v>27</v>
      </c>
      <c r="B7" s="99"/>
      <c r="C7" s="99"/>
      <c r="D7" s="99"/>
      <c r="E7" s="99"/>
      <c r="F7" s="99"/>
      <c r="G7" s="23"/>
      <c r="H7" s="23"/>
    </row>
    <row r="8" spans="1:8" ht="12" customHeight="1" x14ac:dyDescent="0.2">
      <c r="A8" s="44" t="s">
        <v>24</v>
      </c>
      <c r="B8" s="45"/>
      <c r="C8" s="45"/>
      <c r="D8" s="45"/>
      <c r="E8" s="45"/>
      <c r="F8" s="46"/>
      <c r="G8" s="23"/>
      <c r="H8" s="23"/>
    </row>
    <row r="9" spans="1:8" ht="3" customHeight="1" x14ac:dyDescent="0.2">
      <c r="A9" s="6"/>
      <c r="B9" s="6"/>
      <c r="C9" s="6"/>
      <c r="D9" s="6"/>
      <c r="E9" s="6"/>
      <c r="F9" s="6"/>
      <c r="G9" s="22"/>
      <c r="H9" s="22"/>
    </row>
    <row r="10" spans="1:8" s="48" customFormat="1" ht="12" customHeight="1" x14ac:dyDescent="0.2">
      <c r="A10" s="78" t="s">
        <v>1</v>
      </c>
      <c r="B10" s="122"/>
      <c r="C10" s="123"/>
      <c r="D10" s="75"/>
      <c r="E10" s="78" t="s">
        <v>3</v>
      </c>
      <c r="F10" s="15"/>
      <c r="G10" s="24"/>
      <c r="H10" s="24"/>
    </row>
    <row r="11" spans="1:8" s="48" customFormat="1" ht="12" customHeight="1" x14ac:dyDescent="0.2">
      <c r="A11" s="78" t="s">
        <v>2</v>
      </c>
      <c r="B11" s="40"/>
      <c r="C11" s="13"/>
      <c r="D11" s="75"/>
      <c r="E11" s="78" t="s">
        <v>25</v>
      </c>
      <c r="F11" s="21"/>
      <c r="G11" s="24"/>
      <c r="H11" s="24"/>
    </row>
    <row r="12" spans="1:8" s="48" customFormat="1" ht="12" customHeight="1" x14ac:dyDescent="0.2">
      <c r="A12" s="78" t="s">
        <v>17</v>
      </c>
      <c r="B12" s="40"/>
      <c r="C12" s="14"/>
      <c r="D12" s="76"/>
      <c r="E12" s="77" t="s">
        <v>28</v>
      </c>
      <c r="F12" s="16"/>
      <c r="G12" s="24"/>
      <c r="H12" s="24"/>
    </row>
    <row r="13" spans="1:8" s="48" customFormat="1" ht="12" customHeight="1" x14ac:dyDescent="0.2">
      <c r="A13" s="74" t="s">
        <v>44</v>
      </c>
      <c r="B13" s="41"/>
      <c r="C13" s="71"/>
      <c r="D13" s="75"/>
      <c r="E13" s="78" t="s">
        <v>4</v>
      </c>
      <c r="F13" s="9" t="e">
        <f>F12/C13</f>
        <v>#DIV/0!</v>
      </c>
      <c r="G13" s="24"/>
      <c r="H13" s="25"/>
    </row>
    <row r="14" spans="1:8" s="48" customFormat="1" ht="12" customHeight="1" x14ac:dyDescent="0.2">
      <c r="A14" s="74"/>
      <c r="B14" s="80"/>
      <c r="C14" s="79"/>
      <c r="D14" s="75"/>
      <c r="E14" s="78" t="s">
        <v>26</v>
      </c>
      <c r="F14" s="93" t="s">
        <v>51</v>
      </c>
      <c r="G14" s="24"/>
      <c r="H14" s="25"/>
    </row>
    <row r="15" spans="1:8" ht="30.75" customHeight="1" x14ac:dyDescent="0.2">
      <c r="A15" s="127" t="str">
        <f>IF(F14="Oui", "Attention: formulaire non-valable s'il s'agit de la régularisation de travaux déjà exécutés sans autorisation. Veuillez remplir le formulaire D16 (publié sur le site de l'OCLPF) et l'ajouter au dossier","")</f>
        <v/>
      </c>
      <c r="B15" s="127"/>
      <c r="C15" s="127"/>
      <c r="D15" s="127"/>
      <c r="E15" s="127"/>
      <c r="F15" s="127"/>
      <c r="G15" s="26"/>
      <c r="H15" s="92"/>
    </row>
    <row r="16" spans="1:8" ht="12" customHeight="1" x14ac:dyDescent="0.2">
      <c r="A16" s="102" t="s">
        <v>5</v>
      </c>
      <c r="B16" s="103"/>
      <c r="C16" s="103"/>
      <c r="D16" s="103"/>
      <c r="E16" s="103"/>
      <c r="F16" s="104"/>
      <c r="G16" s="23"/>
      <c r="H16" s="23"/>
    </row>
    <row r="17" spans="1:8" ht="22.5" x14ac:dyDescent="0.2">
      <c r="A17" s="108" t="s">
        <v>22</v>
      </c>
      <c r="B17" s="109"/>
      <c r="C17" s="109"/>
      <c r="D17" s="109"/>
      <c r="E17" s="110"/>
      <c r="F17" s="12" t="s">
        <v>40</v>
      </c>
      <c r="G17" s="26"/>
      <c r="H17" s="26"/>
    </row>
    <row r="18" spans="1:8" ht="9.75" customHeight="1" x14ac:dyDescent="0.2">
      <c r="A18" s="124"/>
      <c r="B18" s="125"/>
      <c r="C18" s="125"/>
      <c r="D18" s="125"/>
      <c r="E18" s="126"/>
      <c r="F18" s="17"/>
      <c r="G18" s="1"/>
      <c r="H18" s="1"/>
    </row>
    <row r="19" spans="1:8" ht="9.75" customHeight="1" x14ac:dyDescent="0.2">
      <c r="A19" s="105"/>
      <c r="B19" s="106"/>
      <c r="C19" s="106"/>
      <c r="D19" s="106"/>
      <c r="E19" s="107"/>
      <c r="F19" s="18"/>
      <c r="G19" s="1"/>
      <c r="H19" s="1"/>
    </row>
    <row r="20" spans="1:8" ht="9.75" customHeight="1" x14ac:dyDescent="0.2">
      <c r="A20" s="105"/>
      <c r="B20" s="106"/>
      <c r="C20" s="106"/>
      <c r="D20" s="106"/>
      <c r="E20" s="107"/>
      <c r="F20" s="18"/>
      <c r="G20" s="1"/>
      <c r="H20" s="1"/>
    </row>
    <row r="21" spans="1:8" ht="9.75" customHeight="1" x14ac:dyDescent="0.2">
      <c r="A21" s="105"/>
      <c r="B21" s="106"/>
      <c r="C21" s="106"/>
      <c r="D21" s="106"/>
      <c r="E21" s="107"/>
      <c r="F21" s="18"/>
      <c r="G21" s="1"/>
      <c r="H21" s="1"/>
    </row>
    <row r="22" spans="1:8" ht="9.75" customHeight="1" x14ac:dyDescent="0.2">
      <c r="A22" s="105"/>
      <c r="B22" s="106"/>
      <c r="C22" s="106"/>
      <c r="D22" s="106"/>
      <c r="E22" s="107"/>
      <c r="F22" s="18"/>
      <c r="G22" s="1"/>
      <c r="H22" s="1"/>
    </row>
    <row r="23" spans="1:8" ht="9.75" customHeight="1" x14ac:dyDescent="0.2">
      <c r="A23" s="105"/>
      <c r="B23" s="106"/>
      <c r="C23" s="106"/>
      <c r="D23" s="106"/>
      <c r="E23" s="107"/>
      <c r="F23" s="18"/>
      <c r="G23" s="1"/>
      <c r="H23" s="1"/>
    </row>
    <row r="24" spans="1:8" ht="9.75" customHeight="1" x14ac:dyDescent="0.2">
      <c r="A24" s="105"/>
      <c r="B24" s="106"/>
      <c r="C24" s="106"/>
      <c r="D24" s="106"/>
      <c r="E24" s="107"/>
      <c r="F24" s="18"/>
      <c r="G24" s="1"/>
      <c r="H24" s="1"/>
    </row>
    <row r="25" spans="1:8" ht="9.75" customHeight="1" x14ac:dyDescent="0.2">
      <c r="A25" s="105"/>
      <c r="B25" s="106"/>
      <c r="C25" s="106"/>
      <c r="D25" s="106"/>
      <c r="E25" s="107"/>
      <c r="F25" s="18"/>
      <c r="G25" s="1"/>
      <c r="H25" s="1"/>
    </row>
    <row r="26" spans="1:8" ht="9.75" customHeight="1" x14ac:dyDescent="0.2">
      <c r="A26" s="105"/>
      <c r="B26" s="106"/>
      <c r="C26" s="106"/>
      <c r="D26" s="106"/>
      <c r="E26" s="107"/>
      <c r="F26" s="18"/>
      <c r="G26" s="1"/>
      <c r="H26" s="1"/>
    </row>
    <row r="27" spans="1:8" ht="9.75" customHeight="1" x14ac:dyDescent="0.2">
      <c r="A27" s="105"/>
      <c r="B27" s="106"/>
      <c r="C27" s="106"/>
      <c r="D27" s="106"/>
      <c r="E27" s="107"/>
      <c r="F27" s="18"/>
      <c r="G27" s="1"/>
      <c r="H27" s="1"/>
    </row>
    <row r="28" spans="1:8" ht="9.75" customHeight="1" x14ac:dyDescent="0.2">
      <c r="A28" s="105"/>
      <c r="B28" s="106"/>
      <c r="C28" s="106"/>
      <c r="D28" s="106"/>
      <c r="E28" s="107"/>
      <c r="F28" s="18"/>
      <c r="G28" s="1"/>
      <c r="H28" s="1"/>
    </row>
    <row r="29" spans="1:8" ht="9.75" customHeight="1" x14ac:dyDescent="0.2">
      <c r="A29" s="105"/>
      <c r="B29" s="106"/>
      <c r="C29" s="106"/>
      <c r="D29" s="106"/>
      <c r="E29" s="107"/>
      <c r="F29" s="18"/>
      <c r="G29" s="1"/>
      <c r="H29" s="1"/>
    </row>
    <row r="30" spans="1:8" ht="9.75" customHeight="1" x14ac:dyDescent="0.2">
      <c r="A30" s="105"/>
      <c r="B30" s="106"/>
      <c r="C30" s="106"/>
      <c r="D30" s="106"/>
      <c r="E30" s="107"/>
      <c r="F30" s="18"/>
      <c r="G30" s="1"/>
      <c r="H30" s="1"/>
    </row>
    <row r="31" spans="1:8" ht="9.75" customHeight="1" x14ac:dyDescent="0.2">
      <c r="A31" s="105"/>
      <c r="B31" s="106"/>
      <c r="C31" s="106"/>
      <c r="D31" s="106"/>
      <c r="E31" s="107"/>
      <c r="F31" s="18"/>
      <c r="G31" s="1"/>
      <c r="H31" s="1"/>
    </row>
    <row r="32" spans="1:8" ht="9.75" customHeight="1" x14ac:dyDescent="0.2">
      <c r="A32" s="105"/>
      <c r="B32" s="106"/>
      <c r="C32" s="106"/>
      <c r="D32" s="106"/>
      <c r="E32" s="107"/>
      <c r="F32" s="18"/>
      <c r="G32" s="1"/>
      <c r="H32" s="1"/>
    </row>
    <row r="33" spans="1:8" ht="9.75" customHeight="1" x14ac:dyDescent="0.2">
      <c r="A33" s="105"/>
      <c r="B33" s="106"/>
      <c r="C33" s="106"/>
      <c r="D33" s="106"/>
      <c r="E33" s="107"/>
      <c r="F33" s="18"/>
      <c r="G33" s="1"/>
      <c r="H33" s="1"/>
    </row>
    <row r="34" spans="1:8" ht="9.75" customHeight="1" x14ac:dyDescent="0.2">
      <c r="A34" s="105"/>
      <c r="B34" s="106"/>
      <c r="C34" s="106"/>
      <c r="D34" s="106"/>
      <c r="E34" s="107"/>
      <c r="F34" s="18"/>
      <c r="G34" s="1"/>
      <c r="H34" s="1"/>
    </row>
    <row r="35" spans="1:8" ht="9.75" customHeight="1" x14ac:dyDescent="0.2">
      <c r="A35" s="105"/>
      <c r="B35" s="106"/>
      <c r="C35" s="106"/>
      <c r="D35" s="106"/>
      <c r="E35" s="107"/>
      <c r="F35" s="18"/>
      <c r="G35" s="1"/>
      <c r="H35" s="1"/>
    </row>
    <row r="36" spans="1:8" ht="9.75" customHeight="1" x14ac:dyDescent="0.2">
      <c r="A36" s="105"/>
      <c r="B36" s="106"/>
      <c r="C36" s="106"/>
      <c r="D36" s="106"/>
      <c r="E36" s="107"/>
      <c r="F36" s="18"/>
      <c r="G36" s="1"/>
      <c r="H36" s="1"/>
    </row>
    <row r="37" spans="1:8" ht="9.75" customHeight="1" x14ac:dyDescent="0.2">
      <c r="A37" s="105"/>
      <c r="B37" s="106"/>
      <c r="C37" s="106"/>
      <c r="D37" s="106"/>
      <c r="E37" s="107"/>
      <c r="F37" s="18"/>
      <c r="G37" s="1"/>
      <c r="H37" s="1"/>
    </row>
    <row r="38" spans="1:8" ht="9.75" customHeight="1" thickBot="1" x14ac:dyDescent="0.25">
      <c r="A38" s="114"/>
      <c r="B38" s="115"/>
      <c r="C38" s="115"/>
      <c r="D38" s="115"/>
      <c r="E38" s="116"/>
      <c r="F38" s="31"/>
      <c r="G38" s="1"/>
      <c r="H38" s="1"/>
    </row>
    <row r="39" spans="1:8" ht="12" customHeight="1" x14ac:dyDescent="0.2">
      <c r="A39" s="117" t="s">
        <v>41</v>
      </c>
      <c r="B39" s="118"/>
      <c r="C39" s="118"/>
      <c r="D39" s="118"/>
      <c r="E39" s="119"/>
      <c r="F39" s="30">
        <f>SUM(F18:F38)</f>
        <v>0</v>
      </c>
      <c r="G39" s="26"/>
      <c r="H39" s="26"/>
    </row>
    <row r="40" spans="1:8" ht="12" customHeight="1" x14ac:dyDescent="0.2">
      <c r="A40" s="83"/>
      <c r="B40" s="83"/>
      <c r="C40" s="83"/>
      <c r="D40" s="83"/>
      <c r="E40" s="83"/>
      <c r="F40" s="83"/>
      <c r="G40" s="26"/>
      <c r="H40" s="26"/>
    </row>
    <row r="41" spans="1:8" ht="12" customHeight="1" x14ac:dyDescent="0.2">
      <c r="A41" s="120" t="s">
        <v>52</v>
      </c>
      <c r="B41" s="120"/>
      <c r="C41" s="120"/>
      <c r="D41" s="120"/>
      <c r="E41" s="121"/>
      <c r="F41" s="21" t="s">
        <v>51</v>
      </c>
      <c r="G41" s="26"/>
      <c r="H41" s="26"/>
    </row>
    <row r="42" spans="1:8" ht="11.25" customHeight="1" x14ac:dyDescent="0.2">
      <c r="A42" s="7"/>
      <c r="B42" s="7"/>
      <c r="C42" s="7"/>
      <c r="D42" s="7"/>
      <c r="E42" s="7"/>
      <c r="F42" s="7"/>
      <c r="G42" s="26"/>
      <c r="H42" s="33"/>
    </row>
    <row r="43" spans="1:8" s="48" customFormat="1" ht="12" customHeight="1" x14ac:dyDescent="0.2">
      <c r="A43" s="102" t="s">
        <v>18</v>
      </c>
      <c r="B43" s="103"/>
      <c r="C43" s="103"/>
      <c r="D43" s="103"/>
      <c r="E43" s="103"/>
      <c r="F43" s="104"/>
      <c r="G43" s="27"/>
      <c r="H43" s="33"/>
    </row>
    <row r="44" spans="1:8" s="48" customFormat="1" ht="12" customHeight="1" x14ac:dyDescent="0.2">
      <c r="A44" s="78" t="s">
        <v>6</v>
      </c>
      <c r="B44" s="39"/>
      <c r="C44" s="9">
        <f>F39</f>
        <v>0</v>
      </c>
      <c r="D44" s="49"/>
      <c r="E44" s="111"/>
      <c r="F44" s="111"/>
      <c r="G44" s="28"/>
    </row>
    <row r="45" spans="1:8" s="48" customFormat="1" ht="12" customHeight="1" thickBot="1" x14ac:dyDescent="0.25">
      <c r="A45" s="78" t="s">
        <v>20</v>
      </c>
      <c r="B45" s="40"/>
      <c r="C45" s="19">
        <v>0.7</v>
      </c>
      <c r="D45" s="51"/>
      <c r="E45" s="112"/>
      <c r="F45" s="112"/>
      <c r="G45" s="28"/>
    </row>
    <row r="46" spans="1:8" s="48" customFormat="1" ht="12" customHeight="1" x14ac:dyDescent="0.2">
      <c r="A46" s="86" t="s">
        <v>7</v>
      </c>
      <c r="B46" s="32"/>
      <c r="C46" s="8">
        <f>C44*C45</f>
        <v>0</v>
      </c>
      <c r="D46" s="52"/>
      <c r="E46" s="113"/>
      <c r="F46" s="113"/>
      <c r="G46" s="28"/>
    </row>
    <row r="47" spans="1:8" s="48" customFormat="1" ht="12" customHeight="1" x14ac:dyDescent="0.2">
      <c r="B47" s="24"/>
      <c r="C47" s="32"/>
      <c r="D47" s="32"/>
      <c r="E47" s="53" t="s">
        <v>31</v>
      </c>
      <c r="F47" s="128">
        <v>1.4999999999999999E-2</v>
      </c>
      <c r="G47" s="28"/>
    </row>
    <row r="48" spans="1:8" s="48" customFormat="1" ht="12" customHeight="1" x14ac:dyDescent="0.2">
      <c r="A48" s="34" t="s">
        <v>43</v>
      </c>
      <c r="B48" s="34"/>
      <c r="C48" s="9">
        <f>C46*F48</f>
        <v>0</v>
      </c>
      <c r="D48" s="54"/>
      <c r="E48" s="53" t="s">
        <v>14</v>
      </c>
      <c r="F48" s="36">
        <f>(F47+0.5%)/2</f>
        <v>0.01</v>
      </c>
      <c r="G48" s="28"/>
    </row>
    <row r="49" spans="1:9" s="48" customFormat="1" ht="12" customHeight="1" x14ac:dyDescent="0.2">
      <c r="A49" s="34" t="s">
        <v>8</v>
      </c>
      <c r="B49" s="34"/>
      <c r="C49" s="9">
        <f>C46*F49</f>
        <v>0</v>
      </c>
      <c r="D49" s="49"/>
      <c r="E49" s="53" t="s">
        <v>19</v>
      </c>
      <c r="F49" s="35">
        <v>0.05</v>
      </c>
      <c r="G49" s="28"/>
      <c r="H49" s="33"/>
    </row>
    <row r="50" spans="1:9" s="48" customFormat="1" ht="12" customHeight="1" thickBot="1" x14ac:dyDescent="0.25">
      <c r="A50" s="34" t="s">
        <v>9</v>
      </c>
      <c r="B50" s="34"/>
      <c r="C50" s="10">
        <f>C46*F50</f>
        <v>0</v>
      </c>
      <c r="D50" s="55"/>
      <c r="E50" s="56" t="s">
        <v>35</v>
      </c>
      <c r="F50" s="42">
        <v>1.4999999999999999E-2</v>
      </c>
      <c r="G50" s="28"/>
      <c r="H50" s="33"/>
    </row>
    <row r="51" spans="1:9" s="48" customFormat="1" ht="12" customHeight="1" x14ac:dyDescent="0.2">
      <c r="A51" s="34" t="s">
        <v>10</v>
      </c>
      <c r="B51" s="34"/>
      <c r="C51" s="8">
        <f>SUM(C48:C50)</f>
        <v>0</v>
      </c>
      <c r="D51" s="57" t="s">
        <v>32</v>
      </c>
      <c r="E51" s="56" t="s">
        <v>42</v>
      </c>
      <c r="F51" s="58">
        <f>SUM(F48:F50)</f>
        <v>7.5000000000000011E-2</v>
      </c>
      <c r="G51" s="28"/>
      <c r="H51" s="33"/>
    </row>
    <row r="52" spans="1:9" s="48" customFormat="1" ht="12" customHeight="1" x14ac:dyDescent="0.2">
      <c r="A52" s="34" t="s">
        <v>12</v>
      </c>
      <c r="B52" s="24"/>
      <c r="C52" s="8" t="e">
        <f>C51/C54</f>
        <v>#DIV/0!</v>
      </c>
      <c r="D52" s="57" t="s">
        <v>33</v>
      </c>
      <c r="E52" s="59"/>
      <c r="F52" s="60"/>
      <c r="G52" s="28"/>
      <c r="H52" s="33"/>
    </row>
    <row r="53" spans="1:9" s="48" customFormat="1" ht="12" customHeight="1" x14ac:dyDescent="0.2">
      <c r="A53" s="34"/>
      <c r="B53" s="24"/>
      <c r="C53" s="61" t="s">
        <v>21</v>
      </c>
      <c r="D53" s="32"/>
      <c r="E53" s="63"/>
      <c r="F53" s="28"/>
      <c r="G53" s="28"/>
      <c r="H53" s="33"/>
    </row>
    <row r="54" spans="1:9" s="48" customFormat="1" ht="12" customHeight="1" x14ac:dyDescent="0.2">
      <c r="A54" s="47" t="s">
        <v>46</v>
      </c>
      <c r="B54" s="24"/>
      <c r="C54" s="71"/>
      <c r="D54" s="62"/>
      <c r="E54" s="63" t="s">
        <v>39</v>
      </c>
      <c r="F54" s="91" t="e">
        <f>F12/C54</f>
        <v>#DIV/0!</v>
      </c>
      <c r="G54" s="64"/>
      <c r="H54" s="33"/>
    </row>
    <row r="55" spans="1:9" s="48" customFormat="1" ht="12" customHeight="1" x14ac:dyDescent="0.2">
      <c r="A55" s="87" t="s">
        <v>11</v>
      </c>
      <c r="B55" s="24"/>
      <c r="C55" s="11">
        <f>F12+C51</f>
        <v>0</v>
      </c>
      <c r="D55" s="65" t="s">
        <v>32</v>
      </c>
      <c r="E55" s="39"/>
      <c r="F55" s="65"/>
      <c r="G55" s="29"/>
      <c r="H55" s="33"/>
    </row>
    <row r="56" spans="1:9" s="48" customFormat="1" ht="12" customHeight="1" x14ac:dyDescent="0.2">
      <c r="A56" s="78" t="s">
        <v>12</v>
      </c>
      <c r="B56" s="24"/>
      <c r="C56" s="82" t="e">
        <f>C55/C54</f>
        <v>#DIV/0!</v>
      </c>
      <c r="D56" s="65" t="s">
        <v>33</v>
      </c>
      <c r="E56" s="39"/>
      <c r="F56" s="65"/>
      <c r="G56" s="50"/>
      <c r="H56" s="33"/>
    </row>
    <row r="57" spans="1:9" s="48" customFormat="1" ht="4.5" customHeight="1" x14ac:dyDescent="0.2">
      <c r="A57" s="78"/>
      <c r="B57" s="78"/>
      <c r="C57" s="11"/>
      <c r="D57" s="65"/>
      <c r="E57" s="39"/>
      <c r="F57" s="65"/>
      <c r="G57" s="50"/>
      <c r="H57" s="33"/>
    </row>
    <row r="58" spans="1:9" s="48" customFormat="1" ht="12" customHeight="1" x14ac:dyDescent="0.2">
      <c r="A58" s="102" t="s">
        <v>23</v>
      </c>
      <c r="B58" s="103"/>
      <c r="C58" s="103"/>
      <c r="D58" s="103"/>
      <c r="E58" s="103"/>
      <c r="F58" s="104"/>
      <c r="G58" s="27"/>
      <c r="H58" s="84" t="s">
        <v>48</v>
      </c>
    </row>
    <row r="59" spans="1:9" s="48" customFormat="1" ht="12" customHeight="1" x14ac:dyDescent="0.2">
      <c r="A59" s="100" t="s">
        <v>15</v>
      </c>
      <c r="B59" s="101"/>
      <c r="C59" s="20">
        <v>3528</v>
      </c>
      <c r="D59" s="66" t="s">
        <v>34</v>
      </c>
      <c r="E59" s="39"/>
      <c r="F59" s="67"/>
      <c r="G59" s="50"/>
      <c r="H59" s="33" t="s">
        <v>47</v>
      </c>
    </row>
    <row r="60" spans="1:9" s="48" customFormat="1" ht="12" customHeight="1" x14ac:dyDescent="0.2">
      <c r="A60" s="32"/>
      <c r="B60" s="32"/>
      <c r="C60" s="32"/>
      <c r="D60" s="32"/>
      <c r="E60" s="32"/>
      <c r="F60" s="32"/>
      <c r="G60" s="50"/>
      <c r="H60" s="33" t="s">
        <v>49</v>
      </c>
    </row>
    <row r="61" spans="1:9" s="48" customFormat="1" ht="12" customHeight="1" x14ac:dyDescent="0.2">
      <c r="A61" s="32" t="s">
        <v>13</v>
      </c>
      <c r="B61" s="32"/>
      <c r="C61" s="33" t="e">
        <f>IF(C62=H59,"-",C62*C54)</f>
        <v>#DIV/0!</v>
      </c>
      <c r="D61" s="73" t="s">
        <v>32</v>
      </c>
      <c r="E61" s="32"/>
      <c r="F61" s="68"/>
      <c r="G61" s="50"/>
      <c r="H61" s="33" t="e">
        <f>IF(C13&gt;7,H65,H62)</f>
        <v>#DIV/0!</v>
      </c>
    </row>
    <row r="62" spans="1:9" s="48" customFormat="1" ht="19.5" customHeight="1" x14ac:dyDescent="0.2">
      <c r="A62" s="32" t="s">
        <v>12</v>
      </c>
      <c r="B62" s="38"/>
      <c r="C62" s="72" t="e">
        <f>IF(F13&gt;8819,H59,H61)</f>
        <v>#DIV/0!</v>
      </c>
      <c r="D62" s="73" t="s">
        <v>33</v>
      </c>
      <c r="E62" s="32"/>
      <c r="F62" s="68"/>
      <c r="G62" s="50"/>
      <c r="H62" s="33" t="e">
        <f>IF(F41="Oui",H65,H63)</f>
        <v>#DIV/0!</v>
      </c>
      <c r="I62" s="85"/>
    </row>
    <row r="63" spans="1:9" s="48" customFormat="1" ht="12" customHeight="1" x14ac:dyDescent="0.2">
      <c r="A63" s="39"/>
      <c r="B63" s="39"/>
      <c r="C63" s="39"/>
      <c r="D63" s="39"/>
      <c r="E63" s="32"/>
      <c r="F63" s="39"/>
      <c r="G63" s="50"/>
      <c r="H63" s="33" t="e">
        <f>IF(C54&gt;7,H60,H65)</f>
        <v>#DIV/0!</v>
      </c>
    </row>
    <row r="64" spans="1:9" s="48" customFormat="1" ht="12" customHeight="1" x14ac:dyDescent="0.2">
      <c r="A64" s="78" t="s">
        <v>0</v>
      </c>
      <c r="B64" s="43"/>
      <c r="C64" s="72"/>
      <c r="D64" s="39"/>
      <c r="E64" s="32"/>
      <c r="F64" s="39"/>
      <c r="G64" s="50"/>
      <c r="H64" s="33" t="e">
        <f>IF(C54&gt;7,H60,H65)</f>
        <v>#DIV/0!</v>
      </c>
    </row>
    <row r="65" spans="1:8" s="48" customFormat="1" ht="12" customHeight="1" x14ac:dyDescent="0.2">
      <c r="A65" s="39"/>
      <c r="B65" s="39"/>
      <c r="C65" s="39"/>
      <c r="D65" s="39"/>
      <c r="E65" s="39"/>
      <c r="F65" s="39"/>
      <c r="G65" s="50"/>
      <c r="H65" s="33" t="e">
        <f>IF(F54&gt;=C59,F54,H66)</f>
        <v>#DIV/0!</v>
      </c>
    </row>
    <row r="66" spans="1:8" s="48" customFormat="1" ht="12" customHeight="1" x14ac:dyDescent="0.2">
      <c r="A66" s="69" t="s">
        <v>29</v>
      </c>
      <c r="B66" s="69"/>
      <c r="C66" s="69"/>
      <c r="D66" s="69"/>
      <c r="E66" s="69"/>
      <c r="F66" s="69"/>
      <c r="G66" s="70"/>
      <c r="H66" s="89" t="e">
        <f>IF((F54+C52)&lt;C59,F54+C52,C59)</f>
        <v>#DIV/0!</v>
      </c>
    </row>
    <row r="67" spans="1:8" s="48" customFormat="1" ht="12" customHeight="1" x14ac:dyDescent="0.2">
      <c r="A67" s="69" t="s">
        <v>30</v>
      </c>
      <c r="B67" s="69"/>
      <c r="C67" s="69"/>
      <c r="D67" s="69"/>
      <c r="E67" s="69"/>
      <c r="F67" s="69"/>
      <c r="G67" s="70"/>
      <c r="H67" s="88"/>
    </row>
    <row r="68" spans="1:8" s="48" customFormat="1" ht="12" customHeight="1" x14ac:dyDescent="0.2">
      <c r="A68" s="39"/>
      <c r="B68" s="39"/>
      <c r="C68" s="39"/>
      <c r="D68" s="39"/>
      <c r="E68" s="39"/>
      <c r="F68" s="39"/>
      <c r="G68" s="50"/>
      <c r="H68" s="90"/>
    </row>
    <row r="69" spans="1:8" x14ac:dyDescent="0.2">
      <c r="A69" s="7"/>
      <c r="B69" s="7"/>
      <c r="C69" s="7"/>
      <c r="D69" s="7"/>
      <c r="E69" s="7"/>
      <c r="F69" s="7"/>
    </row>
    <row r="70" spans="1:8" x14ac:dyDescent="0.2">
      <c r="A70" s="7"/>
      <c r="B70" s="7"/>
      <c r="C70" s="7"/>
      <c r="D70" s="7"/>
      <c r="E70" s="7"/>
      <c r="F70" s="7"/>
    </row>
  </sheetData>
  <sheetProtection algorithmName="SHA-512" hashValue="O+fQpfCi7ZnXslyVKsAagArwP0OsgdWCN5/uLUAGWK8kz1z0bjLsHxPdNcRvP5Mtodpw+ZEMoFFWFeC8+guxOg==" saltValue="QNsGLGn19yXa53O5X/EdpA==" spinCount="100000" sheet="1" selectLockedCells="1"/>
  <mergeCells count="36">
    <mergeCell ref="A36:E36"/>
    <mergeCell ref="A37:E37"/>
    <mergeCell ref="A25:E25"/>
    <mergeCell ref="A16:F16"/>
    <mergeCell ref="B10:C10"/>
    <mergeCell ref="A18:E18"/>
    <mergeCell ref="A19:E19"/>
    <mergeCell ref="A20:E20"/>
    <mergeCell ref="A27:E27"/>
    <mergeCell ref="A33:E33"/>
    <mergeCell ref="A34:E34"/>
    <mergeCell ref="A35:E35"/>
    <mergeCell ref="A15:F15"/>
    <mergeCell ref="A43:F43"/>
    <mergeCell ref="E44:F44"/>
    <mergeCell ref="E45:F45"/>
    <mergeCell ref="E46:F46"/>
    <mergeCell ref="A38:E38"/>
    <mergeCell ref="A39:E39"/>
    <mergeCell ref="A41:E41"/>
    <mergeCell ref="A5:F5"/>
    <mergeCell ref="A6:F6"/>
    <mergeCell ref="A7:F7"/>
    <mergeCell ref="A59:B59"/>
    <mergeCell ref="A58:F58"/>
    <mergeCell ref="A31:E31"/>
    <mergeCell ref="A32:E32"/>
    <mergeCell ref="A26:E26"/>
    <mergeCell ref="A17:E17"/>
    <mergeCell ref="A28:E28"/>
    <mergeCell ref="A29:E29"/>
    <mergeCell ref="A30:E30"/>
    <mergeCell ref="A21:E21"/>
    <mergeCell ref="A22:E22"/>
    <mergeCell ref="A23:E23"/>
    <mergeCell ref="A24:E24"/>
  </mergeCells>
  <hyperlinks>
    <hyperlink ref="A13" r:id="rId1" tooltip="RGL - I 4 05.01" display="Nbre de pièces RGL:"/>
    <hyperlink ref="A54" r:id="rId2" tooltip="RGL - I 4 05.01" display="Nbre de pièces RGL futures:"/>
    <hyperlink ref="E12" r:id="rId3" tooltip="art.11 al.1 let d LDTR" display="Loyer annuel net*1 actualisé:"/>
  </hyperlinks>
  <printOptions horizontalCentered="1" verticalCentered="1"/>
  <pageMargins left="0.25" right="0.25" top="0.75" bottom="0.75" header="0.3" footer="0.3"/>
  <pageSetup paperSize="9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Aide!$B$3:$B$4</xm:f>
          </x14:formula1>
          <xm:sqref>F14 F41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B11" sqref="B11"/>
    </sheetView>
  </sheetViews>
  <sheetFormatPr baseColWidth="10" defaultRowHeight="12.75" x14ac:dyDescent="0.2"/>
  <sheetData>
    <row r="3" spans="2:2" x14ac:dyDescent="0.2">
      <c r="B3" t="s">
        <v>50</v>
      </c>
    </row>
    <row r="4" spans="2:2" x14ac:dyDescent="0.2">
      <c r="B4" t="s">
        <v>51</v>
      </c>
    </row>
  </sheetData>
  <sheetProtection algorithmName="SHA-512" hashValue="n/Ln+s2C1VAyb+PfBaAQXJwNnDSJ1f5BY2WDytTDIWO98mMWpyeuDFRWvaQ1W0/JfgF/2ofLy2EXswFlCSuB2Q==" saltValue="rD3O46ofytcA/1doM84gy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</vt:lpstr>
      <vt:lpstr>Aide</vt:lpstr>
      <vt:lpstr>Formulaire!Zone_d_impression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 Mercedes (DT)</dc:creator>
  <cp:lastModifiedBy>Christe Mercedes (DT)</cp:lastModifiedBy>
  <cp:lastPrinted>2024-01-18T09:22:41Z</cp:lastPrinted>
  <dcterms:created xsi:type="dcterms:W3CDTF">2015-10-27T13:05:56Z</dcterms:created>
  <dcterms:modified xsi:type="dcterms:W3CDTF">2025-03-03T08:33:49Z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-127803919</vt:i4>
  </property>
  <property fmtid="{D5CDD505-2E9C-101B-9397-08002B2CF9AE}" pid="3" name="_NewReviewCycle">
    <vt:lpwstr/>
  </property>
  <property fmtid="{D5CDD505-2E9C-101B-9397-08002B2CF9AE}" pid="4" name="_EmailSubject">
    <vt:lpwstr>Mise à jour des fichiers Excel LDTR pour taux OFL</vt:lpwstr>
  </property>
  <property fmtid="{D5CDD505-2E9C-101B-9397-08002B2CF9AE}" pid="5" name="_AuthorEmail">
    <vt:lpwstr>mercedes.christe@etat.ge.ch</vt:lpwstr>
  </property>
  <property fmtid="{D5CDD505-2E9C-101B-9397-08002B2CF9AE}" pid="6" name="_AuthorEmailDisplayName">
    <vt:lpwstr>Christe Mercedes (DT)</vt:lpwstr>
  </property>
  <property fmtid="{D5CDD505-2E9C-101B-9397-08002B2CF9AE}" pid="7" name="_PreviousAdHocReviewCycleID">
    <vt:i4>-2035184569</vt:i4>
  </property>
</Properties>
</file>