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S:\UO0884\20_OCPE\Relevé statistique\2025\Tableaux à actualiser\"/>
    </mc:Choice>
  </mc:AlternateContent>
  <xr:revisionPtr revIDLastSave="0" documentId="13_ncr:1_{89664695-B248-489A-A714-CF54AE6D97B3}" xr6:coauthVersionLast="47" xr6:coauthVersionMax="47" xr10:uidLastSave="{00000000-0000-0000-0000-000000000000}"/>
  <bookViews>
    <workbookView xWindow="-113" yWindow="-113" windowWidth="24267" windowHeight="13023" xr2:uid="{00000000-000D-0000-FFFF-FFFF00000000}"/>
  </bookViews>
  <sheets>
    <sheet name="2025" sheetId="13" r:id="rId1"/>
    <sheet name="2024" sheetId="12" r:id="rId2"/>
    <sheet name="2023" sheetId="11" r:id="rId3"/>
    <sheet name="2022" sheetId="10" r:id="rId4"/>
    <sheet name="2021" sheetId="9" r:id="rId5"/>
    <sheet name="2020" sheetId="8" r:id="rId6"/>
    <sheet name="2019" sheetId="7" r:id="rId7"/>
    <sheet name="2018" sheetId="6" r:id="rId8"/>
    <sheet name="Définitions" sheetId="5" r:id="rId9"/>
  </sheets>
  <externalReferences>
    <externalReference r:id="rId10"/>
    <externalReference r:id="rId11"/>
  </externalReferences>
  <definedNames>
    <definedName name="_xlnm.Print_Area" localSheetId="7">'2018'!$A$1:$G$19</definedName>
    <definedName name="_xlnm.Print_Area" localSheetId="6">'2019'!$A$1:$G$20</definedName>
    <definedName name="_xlnm.Print_Area" localSheetId="5">'2020'!$A$1:$G$18</definedName>
    <definedName name="_xlnm.Print_Area" localSheetId="4">'2021'!$A$1:$G$18</definedName>
    <definedName name="_xlnm.Print_Area" localSheetId="3">'2022'!$A$1:$G$18</definedName>
    <definedName name="_xlnm.Print_Area" localSheetId="2">'2023'!$A$1:$G$18</definedName>
    <definedName name="_xlnm.Print_Area" localSheetId="1">'2024'!$A$1:$G$18</definedName>
    <definedName name="_xlnm.Print_Area" localSheetId="0">'2025'!$A$1:$G$18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13" l="1"/>
  <c r="E11" i="13"/>
  <c r="E12" i="13"/>
  <c r="C12" i="13"/>
  <c r="B12" i="13"/>
  <c r="F12" i="13"/>
  <c r="F11" i="12"/>
  <c r="F12" i="12" s="1"/>
  <c r="E11" i="12"/>
  <c r="E12" i="12" s="1"/>
  <c r="C12" i="12"/>
  <c r="B12" i="12"/>
  <c r="F11" i="11" l="1"/>
  <c r="E11" i="11"/>
  <c r="C12" i="11"/>
  <c r="F12" i="11" s="1"/>
  <c r="B12" i="11"/>
  <c r="E12" i="11" s="1"/>
  <c r="F11" i="10" l="1"/>
  <c r="E11" i="10"/>
  <c r="C12" i="10"/>
  <c r="F12" i="10" s="1"/>
  <c r="B12" i="10"/>
  <c r="E12" i="10" s="1"/>
  <c r="C12" i="9" l="1"/>
  <c r="F12" i="9"/>
  <c r="F11" i="9"/>
  <c r="B12" i="9"/>
  <c r="E12" i="9"/>
  <c r="E11" i="9"/>
  <c r="C12" i="8"/>
  <c r="F12" i="8" s="1"/>
  <c r="F11" i="8"/>
  <c r="B12" i="8"/>
  <c r="E12" i="8"/>
  <c r="E11" i="8"/>
  <c r="F12" i="6"/>
  <c r="F11" i="6"/>
  <c r="E12" i="6"/>
  <c r="E11" i="6"/>
  <c r="F11" i="7"/>
  <c r="E12" i="7"/>
  <c r="E11" i="7"/>
  <c r="B13" i="7"/>
  <c r="C13" i="7"/>
  <c r="C13" i="6"/>
  <c r="F13" i="6" s="1"/>
  <c r="B13" i="6"/>
  <c r="E13" i="6" s="1"/>
  <c r="E13" i="7"/>
</calcChain>
</file>

<file path=xl/sharedStrings.xml><?xml version="1.0" encoding="utf-8"?>
<sst xmlns="http://schemas.openxmlformats.org/spreadsheetml/2006/main" count="129" uniqueCount="33">
  <si>
    <t>Total</t>
  </si>
  <si>
    <t>Nombre d'enfants accueillis</t>
  </si>
  <si>
    <t>Nombre d'enfants accueillis
par place</t>
  </si>
  <si>
    <r>
      <t>Préscolaires</t>
    </r>
    <r>
      <rPr>
        <b/>
        <vertAlign val="superscript"/>
        <sz val="9"/>
        <rFont val="Arial Narrow"/>
        <family val="2"/>
      </rPr>
      <t xml:space="preserve"> (1)</t>
    </r>
  </si>
  <si>
    <r>
      <t xml:space="preserve">Scolaires </t>
    </r>
    <r>
      <rPr>
        <b/>
        <vertAlign val="superscript"/>
        <sz val="9"/>
        <rFont val="Arial Narrow"/>
        <family val="2"/>
      </rPr>
      <t>(2)</t>
    </r>
  </si>
  <si>
    <r>
      <rPr>
        <vertAlign val="superscript"/>
        <sz val="8"/>
        <rFont val="Arial Narrow"/>
        <family val="2"/>
      </rPr>
      <t>(1)</t>
    </r>
    <r>
      <rPr>
        <sz val="8"/>
        <rFont val="Arial Narrow"/>
        <family val="2"/>
      </rPr>
      <t xml:space="preserve"> Concernent les enfants n'ayant pas 4 ans révolus au 31 juillet.</t>
    </r>
  </si>
  <si>
    <r>
      <rPr>
        <vertAlign val="superscript"/>
        <sz val="8"/>
        <rFont val="Arial Narrow"/>
        <family val="2"/>
      </rPr>
      <t>(2)</t>
    </r>
    <r>
      <rPr>
        <sz val="8"/>
        <rFont val="Arial Narrow"/>
        <family val="2"/>
      </rPr>
      <t xml:space="preserve"> Concernent les enfants ayant 4 ans révolus au 31 juillet.</t>
    </r>
  </si>
  <si>
    <t>Source : OCPE/SRED - Relevé statistique auprès des structures d'accueil de la petite enfance (décembre 2018)</t>
  </si>
  <si>
    <t>Source : OCPE/SRED - Relevé statistique auprès des structures d'accueil de la petite enfance (novembre 2019)</t>
  </si>
  <si>
    <t>Chaperon Rouge</t>
  </si>
  <si>
    <t>Mary Poppins</t>
  </si>
  <si>
    <t>Prise en charge institutionnelle à domicile</t>
  </si>
  <si>
    <t>Nombre d'enfants accueillis, 2019</t>
  </si>
  <si>
    <t>Nombre d'enfants accueillis, 2018</t>
  </si>
  <si>
    <t>nc</t>
  </si>
  <si>
    <t>-</t>
  </si>
  <si>
    <t>nc: données non communiquées.</t>
  </si>
  <si>
    <t>Nombre d'enfants accueillis, 2020</t>
  </si>
  <si>
    <t>Source : OCPE/SRED - Relevé statistique auprès des structures d'accueil de la petite enfance (novembre 2020)</t>
  </si>
  <si>
    <t>Nombre d'enfants accueillis, 2021</t>
  </si>
  <si>
    <t>Source : OCPE/SRED - Relevé statistique auprès des structures d'accueil de la petite enfance (novembre 2021)</t>
  </si>
  <si>
    <t>Observatoire cantonal de la petite enfance / SRED</t>
  </si>
  <si>
    <t>Nombre d'enfants accueillis, 2022</t>
  </si>
  <si>
    <t>Source : OCPE/SRED - Relevé statistique auprès des structures d'accueil de la petite enfance (novembre 2022)</t>
  </si>
  <si>
    <t>Source : OCPE/SRED - Relevé statistique auprès des structures d'accueil de la petite enfance (novembre 2023)</t>
  </si>
  <si>
    <t>Nombre d'enfants accueillis, 2023</t>
  </si>
  <si>
    <t>T15.01.3.03</t>
  </si>
  <si>
    <t>Source : OCPE/SRED - Relevé statistique auprès des structures d'accueil de la petite enfance (novembre 2024)</t>
  </si>
  <si>
    <t>Nombre d'enfants accueillis, 2024</t>
  </si>
  <si>
    <t>Données publiées le 01/04/2025</t>
  </si>
  <si>
    <t>Nombre d'enfants accueillis, 2025</t>
  </si>
  <si>
    <t>Données publiées le 31/03/2026</t>
  </si>
  <si>
    <t>Source : OCPE/SRED - Relevé statistique auprès des structures d'accueil de la petite enfance (novembre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</si>
</sst>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name val="Arial"/>
    </font>
    <font>
      <b/>
      <sz val="10"/>
      <name val="Arial Narrow"/>
      <family val="2"/>
    </font>
    <font>
      <sz val="10"/>
      <name val="Arial Narrow"/>
      <family val="2"/>
    </font>
    <font>
      <sz val="11"/>
      <name val="Arial"/>
      <family val="2"/>
    </font>
    <font>
      <b/>
      <sz val="9"/>
      <name val="Arial Narrow"/>
      <family val="2"/>
    </font>
    <font>
      <b/>
      <vertAlign val="superscript"/>
      <sz val="9"/>
      <name val="Arial Narrow"/>
      <family val="2"/>
    </font>
    <font>
      <sz val="9"/>
      <name val="Arial Narrow"/>
      <family val="2"/>
    </font>
    <font>
      <sz val="8"/>
      <name val="Arial Narrow"/>
      <family val="2"/>
    </font>
    <font>
      <vertAlign val="superscript"/>
      <sz val="8"/>
      <name val="Arial Narrow"/>
      <family val="2"/>
    </font>
    <font>
      <sz val="12"/>
      <name val="Times New Roman"/>
      <family val="1"/>
    </font>
    <font>
      <b/>
      <sz val="9"/>
      <color theme="7"/>
      <name val="Arial Narrow"/>
      <family val="2"/>
    </font>
    <font>
      <b/>
      <sz val="10"/>
      <color theme="7"/>
      <name val="Arial Narrow"/>
      <family val="2"/>
    </font>
    <font>
      <b/>
      <sz val="11"/>
      <color theme="7"/>
      <name val="Arial Narrow"/>
      <family val="2"/>
    </font>
    <font>
      <u/>
      <sz val="11"/>
      <color theme="10"/>
      <name val="Arial"/>
      <family val="2"/>
    </font>
  </fonts>
  <fills count="4">
    <fill>
      <patternFill patternType="none"/>
    </fill>
    <fill>
      <patternFill patternType="gray125"/>
    </fill>
    <fill>
      <patternFill patternType="solid">
        <fgColor theme="7" tint="0.39997558519241921"/>
        <bgColor indexed="64"/>
      </patternFill>
    </fill>
    <fill>
      <patternFill patternType="solid">
        <fgColor theme="7" tint="0.59999389629810485"/>
        <bgColor indexed="64"/>
      </patternFill>
    </fill>
  </fills>
  <borders count="2">
    <border>
      <left/>
      <right/>
      <top/>
      <bottom/>
      <diagonal/>
    </border>
    <border>
      <left/>
      <right/>
      <top/>
      <bottom style="medium">
        <color theme="7" tint="0.59996337778862885"/>
      </bottom>
      <diagonal/>
    </border>
  </borders>
  <cellStyleXfs count="8">
    <xf numFmtId="0" fontId="0"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9" fillId="0" borderId="0"/>
    <xf numFmtId="0" fontId="3" fillId="0" borderId="0"/>
    <xf numFmtId="0" fontId="3" fillId="0" borderId="0"/>
    <xf numFmtId="0" fontId="13" fillId="0" borderId="0" applyNumberFormat="0" applyFill="0" applyBorder="0" applyAlignment="0" applyProtection="0"/>
  </cellStyleXfs>
  <cellXfs count="46">
    <xf numFmtId="0" fontId="0" fillId="0" borderId="0" xfId="0"/>
    <xf numFmtId="0" fontId="1" fillId="0" borderId="0" xfId="0" applyFont="1"/>
    <xf numFmtId="0" fontId="2" fillId="0" borderId="0" xfId="0" applyFont="1"/>
    <xf numFmtId="0" fontId="6" fillId="0" borderId="0" xfId="0" applyFont="1" applyFill="1" applyBorder="1"/>
    <xf numFmtId="0" fontId="6" fillId="0" borderId="0" xfId="0" applyFont="1" applyFill="1" applyBorder="1" applyAlignment="1">
      <alignment horizontal="center" wrapText="1"/>
    </xf>
    <xf numFmtId="0" fontId="6" fillId="0" borderId="0" xfId="0" applyFont="1"/>
    <xf numFmtId="0" fontId="7" fillId="0" borderId="0" xfId="0" applyFont="1" applyAlignment="1">
      <alignment vertical="top"/>
    </xf>
    <xf numFmtId="0" fontId="7" fillId="0" borderId="0" xfId="0" applyFont="1" applyAlignment="1">
      <alignment vertical="center"/>
    </xf>
    <xf numFmtId="0" fontId="6" fillId="0" borderId="0" xfId="0" applyFont="1" applyAlignment="1">
      <alignment vertical="center"/>
    </xf>
    <xf numFmtId="0" fontId="10" fillId="0" borderId="0" xfId="0" applyFont="1" applyFill="1"/>
    <xf numFmtId="0" fontId="10" fillId="0" borderId="0" xfId="0" applyFont="1" applyFill="1" applyBorder="1"/>
    <xf numFmtId="0" fontId="11" fillId="0" borderId="0" xfId="0" applyFont="1" applyFill="1"/>
    <xf numFmtId="0" fontId="10" fillId="0" borderId="1" xfId="0" applyFont="1" applyFill="1" applyBorder="1"/>
    <xf numFmtId="0" fontId="12" fillId="0" borderId="1" xfId="0" applyFont="1" applyFill="1" applyBorder="1" applyAlignment="1">
      <alignment horizontal="right"/>
    </xf>
    <xf numFmtId="0" fontId="7" fillId="0" borderId="1" xfId="0" applyFont="1" applyBorder="1" applyAlignment="1">
      <alignment horizontal="left"/>
    </xf>
    <xf numFmtId="0" fontId="6" fillId="0" borderId="1" xfId="0" applyFont="1" applyBorder="1"/>
    <xf numFmtId="0" fontId="7" fillId="0" borderId="1" xfId="0" applyFont="1" applyBorder="1" applyAlignment="1">
      <alignment horizontal="right"/>
    </xf>
    <xf numFmtId="0" fontId="4" fillId="0" borderId="0" xfId="0" applyFont="1" applyFill="1" applyBorder="1"/>
    <xf numFmtId="0" fontId="6" fillId="0" borderId="0" xfId="0" applyFont="1" applyFill="1"/>
    <xf numFmtId="0" fontId="4" fillId="0" borderId="0" xfId="0" applyFont="1" applyFill="1" applyBorder="1" applyAlignment="1">
      <alignment horizontal="right"/>
    </xf>
    <xf numFmtId="0" fontId="0" fillId="0" borderId="0" xfId="0" applyFill="1"/>
    <xf numFmtId="0" fontId="7" fillId="0" borderId="0" xfId="1" quotePrefix="1" applyFont="1" applyFill="1" applyBorder="1" applyAlignment="1">
      <alignment vertical="center"/>
    </xf>
    <xf numFmtId="0" fontId="7" fillId="0" borderId="0" xfId="1" quotePrefix="1" applyFont="1" applyFill="1" applyBorder="1" applyAlignment="1">
      <alignment horizontal="left" vertical="center"/>
    </xf>
    <xf numFmtId="0" fontId="4" fillId="0" borderId="0" xfId="5" applyFont="1" applyFill="1" applyBorder="1" applyAlignment="1">
      <alignment horizontal="right" vertical="top" wrapText="1"/>
    </xf>
    <xf numFmtId="0" fontId="4" fillId="0" borderId="0" xfId="5" applyFont="1" applyFill="1" applyBorder="1" applyAlignment="1">
      <alignment horizontal="right" vertical="center" wrapText="1"/>
    </xf>
    <xf numFmtId="3" fontId="6" fillId="0" borderId="0" xfId="5" applyNumberFormat="1" applyFont="1" applyFill="1" applyBorder="1" applyAlignment="1">
      <alignment horizontal="right"/>
    </xf>
    <xf numFmtId="164" fontId="6" fillId="0" borderId="0" xfId="5" applyNumberFormat="1" applyFont="1" applyFill="1" applyBorder="1" applyAlignment="1">
      <alignment horizontal="right"/>
    </xf>
    <xf numFmtId="3" fontId="4" fillId="0" borderId="0" xfId="5" applyNumberFormat="1" applyFont="1" applyFill="1" applyBorder="1" applyAlignment="1">
      <alignment horizontal="right"/>
    </xf>
    <xf numFmtId="0" fontId="4" fillId="3" borderId="0" xfId="5" applyFont="1" applyFill="1" applyBorder="1" applyAlignment="1">
      <alignment horizontal="right" vertical="center" wrapText="1"/>
    </xf>
    <xf numFmtId="164" fontId="4" fillId="0" borderId="0" xfId="5" applyNumberFormat="1" applyFont="1" applyFill="1" applyBorder="1" applyAlignment="1">
      <alignment horizontal="right"/>
    </xf>
    <xf numFmtId="0" fontId="4" fillId="0" borderId="0" xfId="0" applyFont="1" applyFill="1"/>
    <xf numFmtId="0" fontId="11" fillId="0" borderId="0" xfId="1" applyFont="1" applyFill="1"/>
    <xf numFmtId="0" fontId="10" fillId="0" borderId="0" xfId="1" applyFont="1" applyFill="1"/>
    <xf numFmtId="0" fontId="12" fillId="0" borderId="1" xfId="1" applyFont="1" applyFill="1" applyBorder="1"/>
    <xf numFmtId="0" fontId="10" fillId="0" borderId="1" xfId="1" applyFont="1" applyFill="1" applyBorder="1"/>
    <xf numFmtId="0" fontId="12" fillId="0" borderId="1" xfId="1" applyFont="1" applyFill="1" applyBorder="1" applyAlignment="1">
      <alignment horizontal="right"/>
    </xf>
    <xf numFmtId="0" fontId="10" fillId="0" borderId="0" xfId="1" applyFont="1" applyFill="1" applyBorder="1"/>
    <xf numFmtId="0" fontId="6" fillId="0" borderId="0" xfId="1" applyFont="1" applyAlignment="1">
      <alignment vertical="center"/>
    </xf>
    <xf numFmtId="0" fontId="6" fillId="0" borderId="0" xfId="1" applyFont="1"/>
    <xf numFmtId="0" fontId="13" fillId="0" borderId="0" xfId="7"/>
    <xf numFmtId="0" fontId="3" fillId="0" borderId="0" xfId="1"/>
    <xf numFmtId="0" fontId="7" fillId="0" borderId="0" xfId="1" applyFont="1" applyBorder="1" applyAlignment="1">
      <alignment horizontal="left"/>
    </xf>
    <xf numFmtId="0" fontId="6" fillId="0" borderId="0" xfId="1" applyFont="1" applyBorder="1"/>
    <xf numFmtId="0" fontId="7" fillId="0" borderId="0" xfId="1" applyFont="1" applyBorder="1" applyAlignment="1">
      <alignment horizontal="right"/>
    </xf>
    <xf numFmtId="0" fontId="3" fillId="0" borderId="0" xfId="1" applyBorder="1"/>
    <xf numFmtId="0" fontId="4" fillId="2" borderId="0" xfId="5" applyFont="1" applyFill="1" applyBorder="1" applyAlignment="1">
      <alignment horizontal="right" vertical="top" wrapText="1"/>
    </xf>
  </cellXfs>
  <cellStyles count="8">
    <cellStyle name="Lien hypertexte" xfId="7" builtinId="8"/>
    <cellStyle name="Normal" xfId="0" builtinId="0"/>
    <cellStyle name="Normal 2" xfId="1" xr:uid="{00000000-0005-0000-0000-000002000000}"/>
    <cellStyle name="Normal 4" xfId="5" xr:uid="{00000000-0005-0000-0000-000003000000}"/>
    <cellStyle name="Normal 4 2" xfId="6" xr:uid="{00000000-0005-0000-0000-000004000000}"/>
    <cellStyle name="Pourcentage 2" xfId="2" xr:uid="{00000000-0005-0000-0000-000005000000}"/>
    <cellStyle name="Pourcentage 2 2" xfId="3" xr:uid="{00000000-0005-0000-0000-000006000000}"/>
    <cellStyle name="Standard_tab_uhstud_01_02_makro" xfId="4"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51955</xdr:colOff>
      <xdr:row>0</xdr:row>
      <xdr:rowOff>34637</xdr:rowOff>
    </xdr:from>
    <xdr:to>
      <xdr:col>6</xdr:col>
      <xdr:colOff>834545</xdr:colOff>
      <xdr:row>2</xdr:row>
      <xdr:rowOff>117417</xdr:rowOff>
    </xdr:to>
    <xdr:pic>
      <xdr:nvPicPr>
        <xdr:cNvPr id="2" name="Picture 2" descr="logo stat-ge">
          <a:extLst>
            <a:ext uri="{FF2B5EF4-FFF2-40B4-BE49-F238E27FC236}">
              <a16:creationId xmlns:a16="http://schemas.microsoft.com/office/drawing/2014/main" id="{A0D2BA6D-DB5E-4A04-A57E-D03CE70785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89715" y="34637"/>
          <a:ext cx="776240" cy="447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51955</xdr:colOff>
      <xdr:row>0</xdr:row>
      <xdr:rowOff>34637</xdr:rowOff>
    </xdr:from>
    <xdr:to>
      <xdr:col>6</xdr:col>
      <xdr:colOff>823115</xdr:colOff>
      <xdr:row>2</xdr:row>
      <xdr:rowOff>121227</xdr:rowOff>
    </xdr:to>
    <xdr:pic>
      <xdr:nvPicPr>
        <xdr:cNvPr id="2" name="Picture 2" descr="logo stat-g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89715" y="34637"/>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51955</xdr:colOff>
      <xdr:row>0</xdr:row>
      <xdr:rowOff>34637</xdr:rowOff>
    </xdr:from>
    <xdr:to>
      <xdr:col>6</xdr:col>
      <xdr:colOff>823115</xdr:colOff>
      <xdr:row>2</xdr:row>
      <xdr:rowOff>121227</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89715" y="34637"/>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51955</xdr:colOff>
      <xdr:row>0</xdr:row>
      <xdr:rowOff>34637</xdr:rowOff>
    </xdr:from>
    <xdr:to>
      <xdr:col>6</xdr:col>
      <xdr:colOff>823115</xdr:colOff>
      <xdr:row>2</xdr:row>
      <xdr:rowOff>121227</xdr:rowOff>
    </xdr:to>
    <xdr:pic>
      <xdr:nvPicPr>
        <xdr:cNvPr id="2" name="Picture 2" descr="logo stat-g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89715" y="34637"/>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51955</xdr:colOff>
      <xdr:row>0</xdr:row>
      <xdr:rowOff>34637</xdr:rowOff>
    </xdr:from>
    <xdr:to>
      <xdr:col>6</xdr:col>
      <xdr:colOff>823115</xdr:colOff>
      <xdr:row>2</xdr:row>
      <xdr:rowOff>121227</xdr:rowOff>
    </xdr:to>
    <xdr:pic>
      <xdr:nvPicPr>
        <xdr:cNvPr id="2" name="Picture 2" descr="logo stat-g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89715" y="34637"/>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51955</xdr:colOff>
      <xdr:row>0</xdr:row>
      <xdr:rowOff>34637</xdr:rowOff>
    </xdr:from>
    <xdr:to>
      <xdr:col>6</xdr:col>
      <xdr:colOff>823115</xdr:colOff>
      <xdr:row>2</xdr:row>
      <xdr:rowOff>121227</xdr:rowOff>
    </xdr:to>
    <xdr:pic>
      <xdr:nvPicPr>
        <xdr:cNvPr id="2" name="Picture 2" descr="logo stat-g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89715" y="34637"/>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51955</xdr:colOff>
      <xdr:row>0</xdr:row>
      <xdr:rowOff>34637</xdr:rowOff>
    </xdr:from>
    <xdr:to>
      <xdr:col>6</xdr:col>
      <xdr:colOff>823115</xdr:colOff>
      <xdr:row>2</xdr:row>
      <xdr:rowOff>121227</xdr:rowOff>
    </xdr:to>
    <xdr:pic>
      <xdr:nvPicPr>
        <xdr:cNvPr id="2" name="Picture 2" descr="logo stat-g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6430" y="34637"/>
          <a:ext cx="771160"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51955</xdr:colOff>
      <xdr:row>0</xdr:row>
      <xdr:rowOff>34637</xdr:rowOff>
    </xdr:from>
    <xdr:to>
      <xdr:col>6</xdr:col>
      <xdr:colOff>823115</xdr:colOff>
      <xdr:row>2</xdr:row>
      <xdr:rowOff>121227</xdr:rowOff>
    </xdr:to>
    <xdr:pic>
      <xdr:nvPicPr>
        <xdr:cNvPr id="2" name="Picture 2" descr="logo stat-g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6430" y="34637"/>
          <a:ext cx="771160"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23379</xdr:colOff>
      <xdr:row>0</xdr:row>
      <xdr:rowOff>92653</xdr:rowOff>
    </xdr:from>
    <xdr:to>
      <xdr:col>6</xdr:col>
      <xdr:colOff>794539</xdr:colOff>
      <xdr:row>3</xdr:row>
      <xdr:rowOff>7793</xdr:rowOff>
    </xdr:to>
    <xdr:pic>
      <xdr:nvPicPr>
        <xdr:cNvPr id="2" name="Picture 2" descr="logo stat-ge">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81254" y="92653"/>
          <a:ext cx="771160"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xdr:row>
      <xdr:rowOff>0</xdr:rowOff>
    </xdr:from>
    <xdr:to>
      <xdr:col>6</xdr:col>
      <xdr:colOff>790575</xdr:colOff>
      <xdr:row>24</xdr:row>
      <xdr:rowOff>140971</xdr:rowOff>
    </xdr:to>
    <xdr:sp macro="" textlink="">
      <xdr:nvSpPr>
        <xdr:cNvPr id="5" name="Rectangle 4">
          <a:extLst>
            <a:ext uri="{FF2B5EF4-FFF2-40B4-BE49-F238E27FC236}">
              <a16:creationId xmlns:a16="http://schemas.microsoft.com/office/drawing/2014/main" id="{00000000-0008-0000-0700-000005000000}"/>
            </a:ext>
          </a:extLst>
        </xdr:cNvPr>
        <xdr:cNvSpPr/>
      </xdr:nvSpPr>
      <xdr:spPr>
        <a:xfrm>
          <a:off x="0" y="899160"/>
          <a:ext cx="6650355" cy="3470911"/>
        </a:xfrm>
        <a:prstGeom prst="rect">
          <a:avLst/>
        </a:prstGeom>
        <a:ln>
          <a:solidFill>
            <a:schemeClr val="accent4">
              <a:lumMod val="40000"/>
              <a:lumOff val="6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endParaRPr lang="fr-CH" sz="1100"/>
        </a:p>
        <a:p>
          <a:pPr marL="0" marR="0" lvl="0" indent="0" defTabSz="914400" eaLnBrk="1" fontAlgn="auto" latinLnBrk="0" hangingPunct="1">
            <a:lnSpc>
              <a:spcPct val="100000"/>
            </a:lnSpc>
            <a:spcBef>
              <a:spcPts val="0"/>
            </a:spcBef>
            <a:spcAft>
              <a:spcPts val="0"/>
            </a:spcAft>
            <a:buClrTx/>
            <a:buSzTx/>
            <a:buFontTx/>
            <a:buNone/>
            <a:tabLst/>
            <a:defRPr/>
          </a:pPr>
          <a:r>
            <a:rPr lang="fr-CH" sz="1000">
              <a:latin typeface="Arial Narrow" panose="020B0606020202030204" pitchFamily="34" charset="0"/>
            </a:rPr>
            <a:t>Dans le canton de Genève, deux structures proposent une prise en charge institutionnelle des enfants au domicile des familles : l'entreprise Mary Poppins (entreprise sociale et solidaire de la Fondation Pro Juventute Genève) et le service d'accompagnement à domicile Chaperon Rouge de la Croix-Rouge genevoise. Ces deux structures existent depuis la fin des années 2000.</a:t>
          </a:r>
        </a:p>
        <a:p>
          <a:pPr marL="0" marR="0" lvl="0" indent="0" defTabSz="914400" eaLnBrk="1" fontAlgn="auto" latinLnBrk="0" hangingPunct="1">
            <a:lnSpc>
              <a:spcPct val="100000"/>
            </a:lnSpc>
            <a:spcBef>
              <a:spcPts val="0"/>
            </a:spcBef>
            <a:spcAft>
              <a:spcPts val="0"/>
            </a:spcAft>
            <a:buClrTx/>
            <a:buSzTx/>
            <a:buFontTx/>
            <a:buNone/>
            <a:tabLst/>
            <a:defRPr/>
          </a:pPr>
          <a:r>
            <a:rPr lang="fr-CH" sz="1000">
              <a:latin typeface="Arial Narrow" panose="020B0606020202030204" pitchFamily="34" charset="0"/>
            </a:rPr>
            <a:t>Depuis 2020, Chaperon Rouge ne propose plus de prise en charge des enfants à domicile mais continue à assurer la prestation de service de dépannage en urgence à domicile, principalement lorsqu'un enfant est malade (de 0 à 12 ans). </a:t>
          </a:r>
        </a:p>
        <a:p>
          <a:endParaRPr lang="fr-CH" sz="1000">
            <a:solidFill>
              <a:schemeClr val="dk1"/>
            </a:solidFill>
            <a:effectLst/>
            <a:latin typeface="Arial Narrow" panose="020B0606020202030204" pitchFamily="34" charset="0"/>
            <a:ea typeface="+mn-ea"/>
            <a:cs typeface="+mn-cs"/>
          </a:endParaRPr>
        </a:p>
        <a:p>
          <a:r>
            <a:rPr lang="fr-CH" sz="1000">
              <a:solidFill>
                <a:schemeClr val="dk1"/>
              </a:solidFill>
              <a:effectLst/>
              <a:latin typeface="Arial Narrow" panose="020B0606020202030204" pitchFamily="34" charset="0"/>
              <a:ea typeface="+mn-ea"/>
              <a:cs typeface="Arial" panose="020B0604020202020204" pitchFamily="34" charset="0"/>
            </a:rPr>
            <a:t>Les assistants</a:t>
          </a:r>
          <a:r>
            <a:rPr lang="fr-CH" sz="1000" baseline="0">
              <a:solidFill>
                <a:schemeClr val="dk1"/>
              </a:solidFill>
              <a:effectLst/>
              <a:latin typeface="Arial Narrow" panose="020B0606020202030204" pitchFamily="34" charset="0"/>
              <a:ea typeface="+mn-ea"/>
              <a:cs typeface="Arial" panose="020B0604020202020204" pitchFamily="34" charset="0"/>
            </a:rPr>
            <a:t> et </a:t>
          </a:r>
          <a:r>
            <a:rPr lang="fr-CH" sz="1000">
              <a:solidFill>
                <a:schemeClr val="dk1"/>
              </a:solidFill>
              <a:effectLst/>
              <a:latin typeface="Arial Narrow" panose="020B0606020202030204" pitchFamily="34" charset="0"/>
              <a:ea typeface="+mn-ea"/>
              <a:cs typeface="Arial" panose="020B0604020202020204" pitchFamily="34" charset="0"/>
            </a:rPr>
            <a:t>assistantes parentales (Mary Poppins) et les accompagnants et accompagnantes à domicile (Chaperon rouge) doivent suivre une formation de 16 semaines (dont 6 modules de </a:t>
          </a:r>
          <a:r>
            <a:rPr lang="fr-FR" sz="1000">
              <a:effectLst/>
              <a:latin typeface="Arial Narrow" panose="020B0606020202030204" pitchFamily="34" charset="0"/>
              <a:ea typeface="MS Mincho"/>
              <a:cs typeface="Times New Roman" panose="02020603050405020304" pitchFamily="18" charset="0"/>
            </a:rPr>
            <a:t>l'attestation fédérale professionnelle d’Aide en Soins et Accompagnement (AFP ASA) </a:t>
          </a:r>
          <a:r>
            <a:rPr lang="fr-CH" sz="1000">
              <a:solidFill>
                <a:schemeClr val="dk1"/>
              </a:solidFill>
              <a:effectLst/>
              <a:latin typeface="Arial Narrow" panose="020B0606020202030204" pitchFamily="34" charset="0"/>
              <a:ea typeface="+mn-ea"/>
              <a:cs typeface="Arial" panose="020B0604020202020204" pitchFamily="34" charset="0"/>
            </a:rPr>
            <a:t>, 130 heures théoriques et 6 semaines de stage pratique dans une crèche)</a:t>
          </a:r>
          <a:r>
            <a:rPr lang="fr-CH" sz="1000" b="1" baseline="30000">
              <a:solidFill>
                <a:schemeClr val="dk1"/>
              </a:solidFill>
              <a:effectLst/>
              <a:latin typeface="Arial Narrow" panose="020B0606020202030204" pitchFamily="34" charset="0"/>
              <a:ea typeface="+mn-ea"/>
              <a:cs typeface="Arial" panose="020B0604020202020204" pitchFamily="34" charset="0"/>
            </a:rPr>
            <a:t>18</a:t>
          </a:r>
          <a:r>
            <a:rPr lang="fr-CH" sz="1000">
              <a:solidFill>
                <a:schemeClr val="dk1"/>
              </a:solidFill>
              <a:effectLst/>
              <a:latin typeface="Arial Narrow" panose="020B0606020202030204" pitchFamily="34" charset="0"/>
              <a:ea typeface="+mn-ea"/>
              <a:cs typeface="Arial" panose="020B0604020202020204" pitchFamily="34" charset="0"/>
            </a:rPr>
            <a:t>. Cette formation s’adresse aux personnes en fin de droit de chômage ou bénéficiaires de l’Hospice général répondant aux critères d’éligibilité des emplois de solidarité, ainsi qu’aux prérequis définis par Mary Poppins et Chaperon Rouge. Ces emplois sont subventionnés par le Département de la sécurité, de l'emploi et de la santé (DSES).</a:t>
          </a:r>
          <a:r>
            <a:rPr lang="fr-CH" sz="1000">
              <a:effectLst/>
              <a:latin typeface="Arial Narrow" panose="020B0606020202030204" pitchFamily="34" charset="0"/>
              <a:cs typeface="Arial" panose="020B0604020202020204" pitchFamily="34" charset="0"/>
            </a:rPr>
            <a:t> </a:t>
          </a:r>
          <a:r>
            <a:rPr lang="fr-FR" sz="1000">
              <a:solidFill>
                <a:schemeClr val="dk1"/>
              </a:solidFill>
              <a:effectLst/>
              <a:latin typeface="Arial Narrow" panose="020B0606020202030204" pitchFamily="34" charset="0"/>
              <a:ea typeface="+mn-ea"/>
              <a:cs typeface="Arial" panose="020B0604020202020204" pitchFamily="34" charset="0"/>
            </a:rPr>
            <a:t>Les 130 heures théoriques sont données par le centre de formation de Pro Juventute Genève.</a:t>
          </a:r>
        </a:p>
        <a:p>
          <a:endParaRPr lang="fr-FR" sz="1000">
            <a:solidFill>
              <a:schemeClr val="dk1"/>
            </a:solidFill>
            <a:effectLst/>
            <a:latin typeface="Arial Narrow" panose="020B0606020202030204" pitchFamily="34" charset="0"/>
            <a:ea typeface="+mn-ea"/>
            <a:cs typeface="Arial" panose="020B0604020202020204" pitchFamily="34" charset="0"/>
          </a:endParaRPr>
        </a:p>
        <a:p>
          <a:r>
            <a:rPr lang="fr-CH" sz="1000">
              <a:solidFill>
                <a:schemeClr val="dk1"/>
              </a:solidFill>
              <a:effectLst/>
              <a:latin typeface="Arial Narrow" panose="020B0606020202030204" pitchFamily="34" charset="0"/>
              <a:ea typeface="+mn-ea"/>
              <a:cs typeface="Arial" panose="020B0604020202020204" pitchFamily="34" charset="0"/>
            </a:rPr>
            <a:t>Les assistants et assistantes parentales ainsi que les accompagnants</a:t>
          </a:r>
          <a:r>
            <a:rPr lang="fr-CH" sz="1000" baseline="0">
              <a:solidFill>
                <a:schemeClr val="dk1"/>
              </a:solidFill>
              <a:effectLst/>
              <a:latin typeface="Arial Narrow" panose="020B0606020202030204" pitchFamily="34" charset="0"/>
              <a:ea typeface="+mn-ea"/>
              <a:cs typeface="Arial" panose="020B0604020202020204" pitchFamily="34" charset="0"/>
            </a:rPr>
            <a:t> et </a:t>
          </a:r>
          <a:r>
            <a:rPr lang="fr-CH" sz="1000">
              <a:solidFill>
                <a:schemeClr val="dk1"/>
              </a:solidFill>
              <a:effectLst/>
              <a:latin typeface="Arial Narrow" panose="020B0606020202030204" pitchFamily="34" charset="0"/>
              <a:ea typeface="+mn-ea"/>
              <a:cs typeface="Arial" panose="020B0604020202020204" pitchFamily="34" charset="0"/>
            </a:rPr>
            <a:t>accompagnantes à domicile peuvent garder jusqu’à 3 enfants de la même famille (âgés de 0 à 12 ans). La prise en charge est au minimum d'un jour par semaine, avec des horaires réguliers (10 heures maximum par jour), pour un minimum de 6 mois. </a:t>
          </a:r>
        </a:p>
        <a:p>
          <a:endParaRPr lang="fr-CH" sz="1000">
            <a:solidFill>
              <a:schemeClr val="dk1"/>
            </a:solidFill>
            <a:effectLst/>
            <a:latin typeface="Arial Narrow" panose="020B0606020202030204" pitchFamily="34" charset="0"/>
            <a:ea typeface="+mn-ea"/>
            <a:cs typeface="+mn-cs"/>
          </a:endParaRPr>
        </a:p>
        <a:p>
          <a:r>
            <a:rPr lang="fr-CH" sz="1000">
              <a:solidFill>
                <a:schemeClr val="dk1"/>
              </a:solidFill>
              <a:effectLst/>
              <a:latin typeface="Arial Narrow" panose="020B0606020202030204" pitchFamily="34" charset="0"/>
              <a:ea typeface="+mn-ea"/>
              <a:cs typeface="+mn-cs"/>
            </a:rPr>
            <a:t>La prise en charge des enfants à domicile se distingue de la prise en charge hors du foyer familial notamment par le fait que celle-ci n'est pas soumise à autorisation et à surveillance (cf. Ordonnance fédérale sur le placement d'enfants de 1977 : le placement d'enfants hors du foyer familial est soumis à autorisation et à surveillance et les personnes qui, publiquement, s'offrent à accueillir régulièrement dans leur foyer, à la journée et contre rémunération, des enfants de moins de 12 ans doivent l'annoncer à l'autorité.).</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H" sz="1000" b="0" i="0" u="none" strike="noStrike" kern="0" cap="none" spc="0" normalizeH="0" baseline="0" noProof="0">
            <a:ln>
              <a:noFill/>
            </a:ln>
            <a:solidFill>
              <a:prstClr val="black"/>
            </a:solidFill>
            <a:effectLst/>
            <a:uLnTx/>
            <a:uFillTx/>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fr-CH" sz="1000" b="0" i="0" u="none" strike="noStrike" kern="0" cap="none" spc="0" normalizeH="0" baseline="0" noProof="0">
            <a:ln>
              <a:noFill/>
            </a:ln>
            <a:solidFill>
              <a:prstClr val="black"/>
            </a:solidFill>
            <a:effectLst/>
            <a:uLnTx/>
            <a:uFillTx/>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fr-CH" sz="1100" b="0" i="0" u="none" strike="noStrike" kern="0" cap="none" spc="0" normalizeH="0" baseline="0" noProof="0">
            <a:ln>
              <a:noFill/>
            </a:ln>
            <a:solidFill>
              <a:prstClr val="black"/>
            </a:solidFill>
            <a:effectLst/>
            <a:uLnTx/>
            <a:uFillTx/>
            <a:latin typeface="+mn-lt"/>
            <a:ea typeface="+mn-ea"/>
            <a:cs typeface="+mn-cs"/>
          </a:endParaRPr>
        </a:p>
        <a:p>
          <a:pPr algn="l"/>
          <a:endParaRPr lang="fr-CH" sz="1100"/>
        </a:p>
        <a:p>
          <a:pPr algn="l"/>
          <a:endParaRPr lang="fr-CH"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UO0884\20_OCPE\Relev&#233;%20statistique\2025\Tableaux%20&#224;%20actualiser\T15.01.3.01.xlsx" TargetMode="External"/><Relationship Id="rId1" Type="http://schemas.openxmlformats.org/officeDocument/2006/relationships/externalLinkPath" Target="T15.01.3.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O0884/20_OCPE/Relev&#233;%20statistique/2023/Tableaux%20&#224;%20actualiser/C.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025"/>
      <sheetName val="2024"/>
      <sheetName val="2023"/>
      <sheetName val="2022"/>
      <sheetName val="2021"/>
      <sheetName val="2020"/>
      <sheetName val="2019"/>
      <sheetName val="2018"/>
      <sheetName val="Définitions"/>
    </sheetNames>
    <sheetDataSet>
      <sheetData sheetId="0">
        <row r="12">
          <cell r="B12">
            <v>75.28</v>
          </cell>
          <cell r="C12">
            <v>5.62</v>
          </cell>
        </row>
      </sheetData>
      <sheetData sheetId="1">
        <row r="12">
          <cell r="B12">
            <v>81.540000000000006</v>
          </cell>
          <cell r="C12">
            <v>4.5999999999999996</v>
          </cell>
        </row>
      </sheetData>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23"/>
      <sheetName val="2022"/>
      <sheetName val="2021"/>
      <sheetName val="2020"/>
      <sheetName val="2019"/>
      <sheetName val="2018"/>
      <sheetName val="Définitions"/>
    </sheetNames>
    <sheetDataSet>
      <sheetData sheetId="0">
        <row r="12">
          <cell r="B12">
            <v>87.89</v>
          </cell>
          <cell r="C12">
            <v>7.07</v>
          </cell>
        </row>
        <row r="13">
          <cell r="B13">
            <v>87.89</v>
          </cell>
          <cell r="C13">
            <v>7.07</v>
          </cell>
        </row>
      </sheetData>
      <sheetData sheetId="1">
        <row r="12">
          <cell r="B12">
            <v>85</v>
          </cell>
          <cell r="C12">
            <v>9</v>
          </cell>
        </row>
        <row r="13">
          <cell r="B13">
            <v>85</v>
          </cell>
          <cell r="C13">
            <v>9</v>
          </cell>
        </row>
      </sheetData>
      <sheetData sheetId="2">
        <row r="12">
          <cell r="B12">
            <v>145.36000000000001</v>
          </cell>
          <cell r="C12">
            <v>37.39</v>
          </cell>
        </row>
        <row r="13">
          <cell r="B13">
            <v>145.36000000000001</v>
          </cell>
          <cell r="C13">
            <v>37.39</v>
          </cell>
        </row>
      </sheetData>
      <sheetData sheetId="3">
        <row r="12">
          <cell r="B12">
            <v>164.7</v>
          </cell>
          <cell r="C12">
            <v>17</v>
          </cell>
        </row>
        <row r="13">
          <cell r="B13">
            <v>164.7</v>
          </cell>
          <cell r="C13">
            <v>17</v>
          </cell>
        </row>
      </sheetData>
      <sheetData sheetId="4">
        <row r="12">
          <cell r="D12">
            <v>15.11</v>
          </cell>
          <cell r="E12">
            <v>1.55</v>
          </cell>
        </row>
        <row r="13">
          <cell r="D13">
            <v>101</v>
          </cell>
        </row>
        <row r="14">
          <cell r="D14">
            <v>116.11</v>
          </cell>
        </row>
      </sheetData>
      <sheetData sheetId="5">
        <row r="12">
          <cell r="D12">
            <v>21.78</v>
          </cell>
          <cell r="E12">
            <v>1.78</v>
          </cell>
        </row>
        <row r="13">
          <cell r="D13">
            <v>108.6</v>
          </cell>
          <cell r="E13">
            <v>34.6</v>
          </cell>
        </row>
        <row r="14">
          <cell r="D14">
            <v>130.38</v>
          </cell>
          <cell r="E14">
            <v>36.380000000000003</v>
          </cell>
        </row>
      </sheetData>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03780-F8CA-4669-9C27-14CD08060399}">
  <dimension ref="A2:G18"/>
  <sheetViews>
    <sheetView tabSelected="1" zoomScaleNormal="100" workbookViewId="0"/>
  </sheetViews>
  <sheetFormatPr baseColWidth="10" defaultColWidth="11" defaultRowHeight="14.4" x14ac:dyDescent="0.25"/>
  <cols>
    <col min="1" max="1" width="21.8984375" style="5" customWidth="1"/>
    <col min="2" max="3" width="10.5" style="5" customWidth="1"/>
    <col min="4" max="4" width="0.8984375" style="5" customWidth="1"/>
    <col min="5" max="6" width="10.5" customWidth="1"/>
    <col min="7" max="16384" width="11" style="5"/>
  </cols>
  <sheetData>
    <row r="2" spans="1:7" s="9" customFormat="1" ht="13.15" x14ac:dyDescent="0.25">
      <c r="A2" s="11" t="s">
        <v>21</v>
      </c>
    </row>
    <row r="3" spans="1:7" s="9" customFormat="1" ht="13.15" x14ac:dyDescent="0.25">
      <c r="A3" s="11"/>
    </row>
    <row r="4" spans="1:7" s="9" customFormat="1" ht="15.05" thickBot="1" x14ac:dyDescent="0.3">
      <c r="A4" s="33" t="s">
        <v>11</v>
      </c>
      <c r="B4" s="12"/>
      <c r="C4" s="12"/>
      <c r="D4" s="13"/>
      <c r="E4" s="13"/>
      <c r="F4" s="13"/>
      <c r="G4" s="13" t="s">
        <v>26</v>
      </c>
    </row>
    <row r="5" spans="1:7" s="9" customFormat="1" ht="14.25" customHeight="1" x14ac:dyDescent="0.2">
      <c r="A5" s="10"/>
      <c r="B5" s="10"/>
      <c r="C5" s="10"/>
      <c r="D5" s="10"/>
    </row>
    <row r="6" spans="1:7" s="2" customFormat="1" ht="13.15" x14ac:dyDescent="0.25">
      <c r="A6" s="1" t="s">
        <v>30</v>
      </c>
      <c r="B6" s="1"/>
    </row>
    <row r="7" spans="1:7" s="2" customFormat="1" ht="13.15" x14ac:dyDescent="0.25">
      <c r="A7" s="1"/>
      <c r="B7" s="1"/>
    </row>
    <row r="8" spans="1:7" s="2" customFormat="1" ht="30.7" customHeight="1" x14ac:dyDescent="0.25">
      <c r="A8" s="1"/>
      <c r="B8" s="45" t="s">
        <v>1</v>
      </c>
      <c r="C8" s="45"/>
      <c r="D8" s="23"/>
      <c r="E8" s="45" t="s">
        <v>2</v>
      </c>
      <c r="F8" s="45"/>
    </row>
    <row r="9" spans="1:7" s="2" customFormat="1" ht="16.45" customHeight="1" x14ac:dyDescent="0.25">
      <c r="A9" s="1"/>
      <c r="B9" s="28" t="s">
        <v>3</v>
      </c>
      <c r="C9" s="28" t="s">
        <v>4</v>
      </c>
      <c r="D9" s="24"/>
      <c r="E9" s="28" t="s">
        <v>3</v>
      </c>
      <c r="F9" s="28" t="s">
        <v>4</v>
      </c>
    </row>
    <row r="10" spans="1:7" s="18" customFormat="1" ht="16.45" customHeight="1" x14ac:dyDescent="0.2">
      <c r="A10" s="30"/>
      <c r="B10" s="24"/>
      <c r="C10" s="24"/>
      <c r="D10" s="24"/>
      <c r="E10" s="24"/>
      <c r="F10" s="24"/>
    </row>
    <row r="11" spans="1:7" s="3" customFormat="1" ht="17.25" customHeight="1" x14ac:dyDescent="0.2">
      <c r="A11" s="3" t="s">
        <v>10</v>
      </c>
      <c r="B11" s="25">
        <v>110</v>
      </c>
      <c r="C11" s="25">
        <v>28</v>
      </c>
      <c r="D11" s="25"/>
      <c r="E11" s="26">
        <f>B11/'[1]2025'!$B$12</f>
        <v>1.461211477151966</v>
      </c>
      <c r="F11" s="26">
        <f>C11/'[1]2025'!$C$12</f>
        <v>4.9822064056939501</v>
      </c>
    </row>
    <row r="12" spans="1:7" ht="11.3" x14ac:dyDescent="0.2">
      <c r="A12" s="17" t="s">
        <v>0</v>
      </c>
      <c r="B12" s="27">
        <f>SUM(B11:B11)</f>
        <v>110</v>
      </c>
      <c r="C12" s="27">
        <f>SUM(C11:C11)</f>
        <v>28</v>
      </c>
      <c r="D12" s="27"/>
      <c r="E12" s="29">
        <f>E11</f>
        <v>1.461211477151966</v>
      </c>
      <c r="F12" s="29">
        <f>F11</f>
        <v>4.9822064056939501</v>
      </c>
    </row>
    <row r="13" spans="1:7" s="18" customFormat="1" ht="11.3" x14ac:dyDescent="0.2">
      <c r="A13" s="17"/>
      <c r="B13" s="27"/>
      <c r="C13" s="27"/>
      <c r="D13" s="27"/>
      <c r="E13" s="29"/>
      <c r="F13" s="29"/>
    </row>
    <row r="14" spans="1:7" s="18" customFormat="1" x14ac:dyDescent="0.25">
      <c r="A14" s="21" t="s">
        <v>5</v>
      </c>
      <c r="B14" s="19"/>
      <c r="E14" s="20"/>
      <c r="F14" s="20"/>
    </row>
    <row r="15" spans="1:7" s="7" customFormat="1" ht="12.55" x14ac:dyDescent="0.25">
      <c r="A15" s="21" t="s">
        <v>6</v>
      </c>
      <c r="B15" s="6"/>
      <c r="C15" s="6"/>
    </row>
    <row r="16" spans="1:7" ht="11.3" x14ac:dyDescent="0.2">
      <c r="A16" s="22" t="s">
        <v>32</v>
      </c>
      <c r="E16" s="5"/>
      <c r="F16" s="5"/>
    </row>
    <row r="17" spans="1:7" x14ac:dyDescent="0.25">
      <c r="A17" s="8"/>
    </row>
    <row r="18" spans="1:7" ht="11.9" thickBot="1" x14ac:dyDescent="0.25">
      <c r="A18" s="14"/>
      <c r="B18" s="15"/>
      <c r="C18" s="15"/>
      <c r="D18" s="16"/>
      <c r="E18" s="16"/>
      <c r="F18" s="16"/>
      <c r="G18" s="16" t="s">
        <v>31</v>
      </c>
    </row>
  </sheetData>
  <mergeCells count="2">
    <mergeCell ref="B8:C8"/>
    <mergeCell ref="E8:F8"/>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8"/>
  <sheetViews>
    <sheetView zoomScaleNormal="100" workbookViewId="0"/>
  </sheetViews>
  <sheetFormatPr baseColWidth="10" defaultColWidth="11" defaultRowHeight="14.4" x14ac:dyDescent="0.25"/>
  <cols>
    <col min="1" max="1" width="21.8984375" style="5" customWidth="1"/>
    <col min="2" max="3" width="10.5" style="5" customWidth="1"/>
    <col min="4" max="4" width="0.8984375" style="5" customWidth="1"/>
    <col min="5" max="6" width="10.5" customWidth="1"/>
    <col min="7" max="16384" width="11" style="5"/>
  </cols>
  <sheetData>
    <row r="2" spans="1:7" s="9" customFormat="1" ht="13.15" x14ac:dyDescent="0.25">
      <c r="A2" s="11" t="s">
        <v>21</v>
      </c>
    </row>
    <row r="3" spans="1:7" s="9" customFormat="1" ht="13.15" x14ac:dyDescent="0.25">
      <c r="A3" s="11"/>
    </row>
    <row r="4" spans="1:7" s="9" customFormat="1" ht="15.05" thickBot="1" x14ac:dyDescent="0.3">
      <c r="A4" s="33" t="s">
        <v>11</v>
      </c>
      <c r="B4" s="12"/>
      <c r="C4" s="12"/>
      <c r="D4" s="13"/>
      <c r="E4" s="13"/>
      <c r="F4" s="13"/>
      <c r="G4" s="13" t="s">
        <v>26</v>
      </c>
    </row>
    <row r="5" spans="1:7" s="9" customFormat="1" ht="14.25" customHeight="1" x14ac:dyDescent="0.2">
      <c r="A5" s="10"/>
      <c r="B5" s="10"/>
      <c r="C5" s="10"/>
      <c r="D5" s="10"/>
    </row>
    <row r="6" spans="1:7" s="2" customFormat="1" ht="13.15" x14ac:dyDescent="0.25">
      <c r="A6" s="1" t="s">
        <v>28</v>
      </c>
      <c r="B6" s="1"/>
    </row>
    <row r="7" spans="1:7" s="2" customFormat="1" ht="13.15" x14ac:dyDescent="0.25">
      <c r="A7" s="1"/>
      <c r="B7" s="1"/>
    </row>
    <row r="8" spans="1:7" s="2" customFormat="1" ht="30.7" customHeight="1" x14ac:dyDescent="0.25">
      <c r="A8" s="1"/>
      <c r="B8" s="45" t="s">
        <v>1</v>
      </c>
      <c r="C8" s="45"/>
      <c r="D8" s="23"/>
      <c r="E8" s="45" t="s">
        <v>2</v>
      </c>
      <c r="F8" s="45"/>
    </row>
    <row r="9" spans="1:7" s="2" customFormat="1" ht="16.45" customHeight="1" x14ac:dyDescent="0.25">
      <c r="A9" s="1"/>
      <c r="B9" s="28" t="s">
        <v>3</v>
      </c>
      <c r="C9" s="28" t="s">
        <v>4</v>
      </c>
      <c r="D9" s="24"/>
      <c r="E9" s="28" t="s">
        <v>3</v>
      </c>
      <c r="F9" s="28" t="s">
        <v>4</v>
      </c>
    </row>
    <row r="10" spans="1:7" s="18" customFormat="1" ht="16.45" customHeight="1" x14ac:dyDescent="0.2">
      <c r="A10" s="30"/>
      <c r="B10" s="24"/>
      <c r="C10" s="24"/>
      <c r="D10" s="24"/>
      <c r="E10" s="24"/>
      <c r="F10" s="24"/>
    </row>
    <row r="11" spans="1:7" s="3" customFormat="1" ht="17.25" customHeight="1" x14ac:dyDescent="0.2">
      <c r="A11" s="3" t="s">
        <v>10</v>
      </c>
      <c r="B11" s="25">
        <v>122</v>
      </c>
      <c r="C11" s="25">
        <v>23</v>
      </c>
      <c r="D11" s="25"/>
      <c r="E11" s="26">
        <f>B11/'[1]2024'!$B$12</f>
        <v>1.4961981849399066</v>
      </c>
      <c r="F11" s="26">
        <f>C11/'[1]2024'!$C$12</f>
        <v>5</v>
      </c>
    </row>
    <row r="12" spans="1:7" ht="11.3" x14ac:dyDescent="0.2">
      <c r="A12" s="17" t="s">
        <v>0</v>
      </c>
      <c r="B12" s="27">
        <f>SUM(B11:B11)</f>
        <v>122</v>
      </c>
      <c r="C12" s="27">
        <f>SUM(C11:C11)</f>
        <v>23</v>
      </c>
      <c r="D12" s="27"/>
      <c r="E12" s="29">
        <f>E11</f>
        <v>1.4961981849399066</v>
      </c>
      <c r="F12" s="29">
        <f>F11</f>
        <v>5</v>
      </c>
    </row>
    <row r="13" spans="1:7" s="18" customFormat="1" ht="11.3" x14ac:dyDescent="0.2">
      <c r="A13" s="17"/>
      <c r="B13" s="27"/>
      <c r="C13" s="27"/>
      <c r="D13" s="27"/>
      <c r="E13" s="29"/>
      <c r="F13" s="29"/>
    </row>
    <row r="14" spans="1:7" s="18" customFormat="1" x14ac:dyDescent="0.25">
      <c r="A14" s="21" t="s">
        <v>5</v>
      </c>
      <c r="B14" s="19"/>
      <c r="E14" s="20"/>
      <c r="F14" s="20"/>
    </row>
    <row r="15" spans="1:7" s="7" customFormat="1" ht="12.55" x14ac:dyDescent="0.25">
      <c r="A15" s="21" t="s">
        <v>6</v>
      </c>
      <c r="B15" s="6"/>
      <c r="C15" s="6"/>
    </row>
    <row r="16" spans="1:7" ht="11.3" x14ac:dyDescent="0.2">
      <c r="A16" s="22" t="s">
        <v>27</v>
      </c>
      <c r="E16" s="5"/>
      <c r="F16" s="5"/>
    </row>
    <row r="17" spans="1:7" x14ac:dyDescent="0.25">
      <c r="A17" s="8"/>
    </row>
    <row r="18" spans="1:7" ht="11.9" thickBot="1" x14ac:dyDescent="0.25">
      <c r="A18" s="14"/>
      <c r="B18" s="15"/>
      <c r="C18" s="15"/>
      <c r="D18" s="16"/>
      <c r="E18" s="16"/>
      <c r="F18" s="16"/>
      <c r="G18" s="16" t="s">
        <v>29</v>
      </c>
    </row>
  </sheetData>
  <mergeCells count="2">
    <mergeCell ref="B8:C8"/>
    <mergeCell ref="E8:F8"/>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8"/>
  <sheetViews>
    <sheetView zoomScaleNormal="100" workbookViewId="0">
      <selection activeCell="G4" sqref="G4"/>
    </sheetView>
  </sheetViews>
  <sheetFormatPr baseColWidth="10" defaultColWidth="11" defaultRowHeight="14.4" x14ac:dyDescent="0.25"/>
  <cols>
    <col min="1" max="1" width="21.8984375" style="5" customWidth="1"/>
    <col min="2" max="3" width="10.5" style="5" customWidth="1"/>
    <col min="4" max="4" width="0.8984375" style="5" customWidth="1"/>
    <col min="5" max="6" width="10.5" customWidth="1"/>
    <col min="7" max="16384" width="11" style="5"/>
  </cols>
  <sheetData>
    <row r="2" spans="1:7" s="9" customFormat="1" ht="13.15" x14ac:dyDescent="0.25">
      <c r="A2" s="11" t="s">
        <v>21</v>
      </c>
    </row>
    <row r="3" spans="1:7" s="9" customFormat="1" ht="13.15" x14ac:dyDescent="0.25">
      <c r="A3" s="11"/>
    </row>
    <row r="4" spans="1:7" s="9" customFormat="1" ht="15.05" thickBot="1" x14ac:dyDescent="0.3">
      <c r="A4" s="33" t="s">
        <v>11</v>
      </c>
      <c r="B4" s="12"/>
      <c r="C4" s="12"/>
      <c r="D4" s="13"/>
      <c r="E4" s="13"/>
      <c r="F4" s="13"/>
      <c r="G4" s="13" t="s">
        <v>26</v>
      </c>
    </row>
    <row r="5" spans="1:7" s="9" customFormat="1" ht="14.25" customHeight="1" x14ac:dyDescent="0.2">
      <c r="A5" s="10"/>
      <c r="B5" s="10"/>
      <c r="C5" s="10"/>
      <c r="D5" s="10"/>
    </row>
    <row r="6" spans="1:7" s="2" customFormat="1" ht="13.15" x14ac:dyDescent="0.25">
      <c r="A6" s="1" t="s">
        <v>25</v>
      </c>
      <c r="B6" s="1"/>
    </row>
    <row r="7" spans="1:7" s="2" customFormat="1" ht="13.15" x14ac:dyDescent="0.25">
      <c r="A7" s="1"/>
      <c r="B7" s="1"/>
    </row>
    <row r="8" spans="1:7" s="2" customFormat="1" ht="30.7" customHeight="1" x14ac:dyDescent="0.25">
      <c r="A8" s="1"/>
      <c r="B8" s="45" t="s">
        <v>1</v>
      </c>
      <c r="C8" s="45"/>
      <c r="D8" s="23"/>
      <c r="E8" s="45" t="s">
        <v>2</v>
      </c>
      <c r="F8" s="45"/>
    </row>
    <row r="9" spans="1:7" s="2" customFormat="1" ht="16.45" customHeight="1" x14ac:dyDescent="0.25">
      <c r="A9" s="1"/>
      <c r="B9" s="28" t="s">
        <v>3</v>
      </c>
      <c r="C9" s="28" t="s">
        <v>4</v>
      </c>
      <c r="D9" s="24"/>
      <c r="E9" s="28" t="s">
        <v>3</v>
      </c>
      <c r="F9" s="28" t="s">
        <v>4</v>
      </c>
    </row>
    <row r="10" spans="1:7" s="18" customFormat="1" ht="16.45" customHeight="1" x14ac:dyDescent="0.2">
      <c r="A10" s="30"/>
      <c r="B10" s="24"/>
      <c r="C10" s="24"/>
      <c r="D10" s="24"/>
      <c r="E10" s="24"/>
      <c r="F10" s="24"/>
    </row>
    <row r="11" spans="1:7" s="3" customFormat="1" ht="17.25" customHeight="1" x14ac:dyDescent="0.2">
      <c r="A11" s="3" t="s">
        <v>10</v>
      </c>
      <c r="B11" s="25">
        <v>132</v>
      </c>
      <c r="C11" s="25">
        <v>31</v>
      </c>
      <c r="D11" s="25"/>
      <c r="E11" s="26">
        <f>B11/'[2]2023'!$B12</f>
        <v>1.5018773466833542</v>
      </c>
      <c r="F11" s="26">
        <f>C11/'[2]2023'!$C12</f>
        <v>4.3847241867043847</v>
      </c>
    </row>
    <row r="12" spans="1:7" ht="11.3" x14ac:dyDescent="0.2">
      <c r="A12" s="17" t="s">
        <v>0</v>
      </c>
      <c r="B12" s="27">
        <f>SUM(B11:B11)</f>
        <v>132</v>
      </c>
      <c r="C12" s="27">
        <f>SUM(C11:C11)</f>
        <v>31</v>
      </c>
      <c r="D12" s="27"/>
      <c r="E12" s="29">
        <f>B12/'[2]2023'!$B13</f>
        <v>1.5018773466833542</v>
      </c>
      <c r="F12" s="29">
        <f>C12/'[2]2023'!$C13</f>
        <v>4.3847241867043847</v>
      </c>
    </row>
    <row r="13" spans="1:7" s="18" customFormat="1" ht="11.3" x14ac:dyDescent="0.2">
      <c r="A13" s="17"/>
      <c r="B13" s="27"/>
      <c r="C13" s="27"/>
      <c r="D13" s="27"/>
      <c r="E13" s="29"/>
      <c r="F13" s="29"/>
    </row>
    <row r="14" spans="1:7" s="18" customFormat="1" x14ac:dyDescent="0.25">
      <c r="A14" s="21" t="s">
        <v>5</v>
      </c>
      <c r="B14" s="19"/>
      <c r="E14" s="20"/>
      <c r="F14" s="20"/>
    </row>
    <row r="15" spans="1:7" s="7" customFormat="1" ht="12.55" x14ac:dyDescent="0.25">
      <c r="A15" s="21" t="s">
        <v>6</v>
      </c>
      <c r="B15" s="6"/>
      <c r="C15" s="6"/>
    </row>
    <row r="16" spans="1:7" ht="11.3" x14ac:dyDescent="0.2">
      <c r="A16" s="22" t="s">
        <v>24</v>
      </c>
      <c r="E16" s="5"/>
      <c r="F16" s="5"/>
    </row>
    <row r="17" spans="1:7" x14ac:dyDescent="0.25">
      <c r="A17" s="8"/>
    </row>
    <row r="18" spans="1:7" ht="11.9" thickBot="1" x14ac:dyDescent="0.25">
      <c r="A18" s="14"/>
      <c r="B18" s="15"/>
      <c r="C18" s="15"/>
      <c r="D18" s="16"/>
      <c r="E18" s="16"/>
      <c r="F18" s="16"/>
      <c r="G18" s="16"/>
    </row>
  </sheetData>
  <mergeCells count="2">
    <mergeCell ref="B8:C8"/>
    <mergeCell ref="E8:F8"/>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G18"/>
  <sheetViews>
    <sheetView zoomScaleNormal="100" workbookViewId="0">
      <selection activeCell="G4" sqref="G4"/>
    </sheetView>
  </sheetViews>
  <sheetFormatPr baseColWidth="10" defaultColWidth="11" defaultRowHeight="14.4" x14ac:dyDescent="0.25"/>
  <cols>
    <col min="1" max="1" width="21.8984375" style="5" customWidth="1"/>
    <col min="2" max="3" width="10.5" style="5" customWidth="1"/>
    <col min="4" max="4" width="0.8984375" style="5" customWidth="1"/>
    <col min="5" max="6" width="10.5" customWidth="1"/>
    <col min="7" max="16384" width="11" style="5"/>
  </cols>
  <sheetData>
    <row r="2" spans="1:7" s="9" customFormat="1" ht="13.15" x14ac:dyDescent="0.25">
      <c r="A2" s="11" t="s">
        <v>21</v>
      </c>
    </row>
    <row r="3" spans="1:7" s="9" customFormat="1" ht="13.15" x14ac:dyDescent="0.25">
      <c r="A3" s="11"/>
    </row>
    <row r="4" spans="1:7" s="9" customFormat="1" ht="15.05" thickBot="1" x14ac:dyDescent="0.3">
      <c r="A4" s="33" t="s">
        <v>11</v>
      </c>
      <c r="B4" s="12"/>
      <c r="C4" s="12"/>
      <c r="D4" s="13"/>
      <c r="E4" s="13"/>
      <c r="F4" s="13"/>
      <c r="G4" s="13" t="s">
        <v>26</v>
      </c>
    </row>
    <row r="5" spans="1:7" s="9" customFormat="1" ht="14.25" customHeight="1" x14ac:dyDescent="0.2">
      <c r="A5" s="10"/>
      <c r="B5" s="10"/>
      <c r="C5" s="10"/>
      <c r="D5" s="10"/>
    </row>
    <row r="6" spans="1:7" s="2" customFormat="1" ht="13.15" x14ac:dyDescent="0.25">
      <c r="A6" s="1" t="s">
        <v>22</v>
      </c>
      <c r="B6" s="1"/>
    </row>
    <row r="7" spans="1:7" s="2" customFormat="1" ht="13.15" x14ac:dyDescent="0.25">
      <c r="A7" s="1"/>
      <c r="B7" s="1"/>
    </row>
    <row r="8" spans="1:7" s="2" customFormat="1" ht="30.7" customHeight="1" x14ac:dyDescent="0.25">
      <c r="A8" s="1"/>
      <c r="B8" s="45" t="s">
        <v>1</v>
      </c>
      <c r="C8" s="45"/>
      <c r="D8" s="23"/>
      <c r="E8" s="45" t="s">
        <v>2</v>
      </c>
      <c r="F8" s="45"/>
    </row>
    <row r="9" spans="1:7" s="2" customFormat="1" ht="16.45" customHeight="1" x14ac:dyDescent="0.25">
      <c r="A9" s="1"/>
      <c r="B9" s="28" t="s">
        <v>3</v>
      </c>
      <c r="C9" s="28" t="s">
        <v>4</v>
      </c>
      <c r="D9" s="24"/>
      <c r="E9" s="28" t="s">
        <v>3</v>
      </c>
      <c r="F9" s="28" t="s">
        <v>4</v>
      </c>
    </row>
    <row r="10" spans="1:7" s="18" customFormat="1" ht="16.45" customHeight="1" x14ac:dyDescent="0.2">
      <c r="A10" s="30"/>
      <c r="B10" s="24"/>
      <c r="C10" s="24"/>
      <c r="D10" s="24"/>
      <c r="E10" s="24"/>
      <c r="F10" s="24"/>
    </row>
    <row r="11" spans="1:7" s="3" customFormat="1" ht="17.25" customHeight="1" x14ac:dyDescent="0.2">
      <c r="A11" s="3" t="s">
        <v>10</v>
      </c>
      <c r="B11" s="25">
        <v>133</v>
      </c>
      <c r="C11" s="25">
        <v>33</v>
      </c>
      <c r="D11" s="25"/>
      <c r="E11" s="26">
        <f>B11/'[2]2022'!$B12</f>
        <v>1.5647058823529412</v>
      </c>
      <c r="F11" s="26">
        <f>C11/'[2]2022'!$C12</f>
        <v>3.6666666666666665</v>
      </c>
    </row>
    <row r="12" spans="1:7" ht="11.3" x14ac:dyDescent="0.2">
      <c r="A12" s="17" t="s">
        <v>0</v>
      </c>
      <c r="B12" s="27">
        <f>SUM(B11:B11)</f>
        <v>133</v>
      </c>
      <c r="C12" s="27">
        <f>SUM(C11:C11)</f>
        <v>33</v>
      </c>
      <c r="D12" s="27"/>
      <c r="E12" s="29">
        <f>B12/'[2]2022'!$B13</f>
        <v>1.5647058823529412</v>
      </c>
      <c r="F12" s="29">
        <f>C12/'[2]2022'!$C13</f>
        <v>3.6666666666666665</v>
      </c>
    </row>
    <row r="13" spans="1:7" s="18" customFormat="1" ht="11.3" x14ac:dyDescent="0.2">
      <c r="A13" s="17"/>
      <c r="B13" s="27"/>
      <c r="C13" s="27"/>
      <c r="D13" s="27"/>
      <c r="E13" s="29"/>
      <c r="F13" s="29"/>
    </row>
    <row r="14" spans="1:7" s="18" customFormat="1" x14ac:dyDescent="0.25">
      <c r="A14" s="21" t="s">
        <v>5</v>
      </c>
      <c r="B14" s="19"/>
      <c r="E14" s="20"/>
      <c r="F14" s="20"/>
    </row>
    <row r="15" spans="1:7" s="7" customFormat="1" ht="12.55" x14ac:dyDescent="0.25">
      <c r="A15" s="21" t="s">
        <v>6</v>
      </c>
      <c r="B15" s="6"/>
      <c r="C15" s="6"/>
    </row>
    <row r="16" spans="1:7" ht="11.3" x14ac:dyDescent="0.2">
      <c r="A16" s="22" t="s">
        <v>23</v>
      </c>
      <c r="E16" s="5"/>
      <c r="F16" s="5"/>
    </row>
    <row r="17" spans="1:7" x14ac:dyDescent="0.25">
      <c r="A17" s="8"/>
    </row>
    <row r="18" spans="1:7" ht="11.9" thickBot="1" x14ac:dyDescent="0.25">
      <c r="A18" s="14"/>
      <c r="B18" s="15"/>
      <c r="C18" s="15"/>
      <c r="D18" s="16"/>
      <c r="E18" s="16"/>
      <c r="F18" s="16"/>
      <c r="G18" s="16"/>
    </row>
  </sheetData>
  <mergeCells count="2">
    <mergeCell ref="B8:C8"/>
    <mergeCell ref="E8:F8"/>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G18"/>
  <sheetViews>
    <sheetView zoomScaleNormal="100" workbookViewId="0">
      <selection activeCell="G4" sqref="G4"/>
    </sheetView>
  </sheetViews>
  <sheetFormatPr baseColWidth="10" defaultColWidth="11" defaultRowHeight="14.4" x14ac:dyDescent="0.25"/>
  <cols>
    <col min="1" max="1" width="21.8984375" style="5" customWidth="1"/>
    <col min="2" max="3" width="10.5" style="5" customWidth="1"/>
    <col min="4" max="4" width="0.8984375" style="5" customWidth="1"/>
    <col min="5" max="6" width="10.5" customWidth="1"/>
    <col min="7" max="16384" width="11" style="5"/>
  </cols>
  <sheetData>
    <row r="2" spans="1:7" s="9" customFormat="1" ht="13.15" x14ac:dyDescent="0.25">
      <c r="A2" s="11" t="s">
        <v>21</v>
      </c>
    </row>
    <row r="3" spans="1:7" s="9" customFormat="1" ht="13.15" x14ac:dyDescent="0.25">
      <c r="A3" s="11"/>
    </row>
    <row r="4" spans="1:7" s="9" customFormat="1" ht="15.05" thickBot="1" x14ac:dyDescent="0.3">
      <c r="A4" s="33" t="s">
        <v>11</v>
      </c>
      <c r="B4" s="12"/>
      <c r="C4" s="12"/>
      <c r="D4" s="13"/>
      <c r="E4" s="13"/>
      <c r="F4" s="13"/>
      <c r="G4" s="13" t="s">
        <v>26</v>
      </c>
    </row>
    <row r="5" spans="1:7" s="9" customFormat="1" ht="14.25" customHeight="1" x14ac:dyDescent="0.2">
      <c r="A5" s="10"/>
      <c r="B5" s="10"/>
      <c r="C5" s="10"/>
      <c r="D5" s="10"/>
    </row>
    <row r="6" spans="1:7" s="2" customFormat="1" ht="13.15" x14ac:dyDescent="0.25">
      <c r="A6" s="1" t="s">
        <v>19</v>
      </c>
      <c r="B6" s="1"/>
    </row>
    <row r="7" spans="1:7" s="2" customFormat="1" ht="13.15" x14ac:dyDescent="0.25">
      <c r="A7" s="1"/>
      <c r="B7" s="1"/>
    </row>
    <row r="8" spans="1:7" s="2" customFormat="1" ht="30.7" customHeight="1" x14ac:dyDescent="0.25">
      <c r="A8" s="1"/>
      <c r="B8" s="45" t="s">
        <v>1</v>
      </c>
      <c r="C8" s="45"/>
      <c r="D8" s="23"/>
      <c r="E8" s="45" t="s">
        <v>2</v>
      </c>
      <c r="F8" s="45"/>
    </row>
    <row r="9" spans="1:7" s="2" customFormat="1" ht="16.45" customHeight="1" x14ac:dyDescent="0.25">
      <c r="A9" s="1"/>
      <c r="B9" s="28" t="s">
        <v>3</v>
      </c>
      <c r="C9" s="28" t="s">
        <v>4</v>
      </c>
      <c r="D9" s="24"/>
      <c r="E9" s="28" t="s">
        <v>3</v>
      </c>
      <c r="F9" s="28" t="s">
        <v>4</v>
      </c>
    </row>
    <row r="10" spans="1:7" s="18" customFormat="1" ht="16.45" customHeight="1" x14ac:dyDescent="0.2">
      <c r="A10" s="30"/>
      <c r="B10" s="24"/>
      <c r="C10" s="24"/>
      <c r="D10" s="24"/>
      <c r="E10" s="24"/>
      <c r="F10" s="24"/>
    </row>
    <row r="11" spans="1:7" s="3" customFormat="1" ht="17.25" customHeight="1" x14ac:dyDescent="0.2">
      <c r="A11" s="3" t="s">
        <v>10</v>
      </c>
      <c r="B11" s="25">
        <v>241</v>
      </c>
      <c r="C11" s="25">
        <v>62</v>
      </c>
      <c r="D11" s="25"/>
      <c r="E11" s="26">
        <f>B11/'[2]2021'!$B12</f>
        <v>1.6579526692350026</v>
      </c>
      <c r="F11" s="26">
        <f>C11/'[2]2021'!$C12</f>
        <v>1.6581973789783364</v>
      </c>
    </row>
    <row r="12" spans="1:7" ht="11.3" x14ac:dyDescent="0.2">
      <c r="A12" s="17" t="s">
        <v>0</v>
      </c>
      <c r="B12" s="27">
        <f>SUM(B11:B11)</f>
        <v>241</v>
      </c>
      <c r="C12" s="27">
        <f>SUM(C11:C11)</f>
        <v>62</v>
      </c>
      <c r="D12" s="27"/>
      <c r="E12" s="29">
        <f>B12/'[2]2021'!$B13</f>
        <v>1.6579526692350026</v>
      </c>
      <c r="F12" s="29">
        <f>C12/'[2]2021'!$C13</f>
        <v>1.6581973789783364</v>
      </c>
    </row>
    <row r="13" spans="1:7" s="18" customFormat="1" ht="11.3" x14ac:dyDescent="0.2">
      <c r="A13" s="17"/>
      <c r="B13" s="27"/>
      <c r="C13" s="27"/>
      <c r="D13" s="27"/>
      <c r="E13" s="29"/>
      <c r="F13" s="29"/>
    </row>
    <row r="14" spans="1:7" s="18" customFormat="1" x14ac:dyDescent="0.25">
      <c r="A14" s="21" t="s">
        <v>5</v>
      </c>
      <c r="B14" s="19"/>
      <c r="E14" s="20"/>
      <c r="F14" s="20"/>
    </row>
    <row r="15" spans="1:7" s="7" customFormat="1" ht="12.55" x14ac:dyDescent="0.25">
      <c r="A15" s="21" t="s">
        <v>6</v>
      </c>
      <c r="B15" s="6"/>
      <c r="C15" s="6"/>
    </row>
    <row r="16" spans="1:7" ht="11.3" x14ac:dyDescent="0.2">
      <c r="A16" s="22" t="s">
        <v>20</v>
      </c>
      <c r="E16" s="5"/>
      <c r="F16" s="5"/>
    </row>
    <row r="17" spans="1:7" x14ac:dyDescent="0.25">
      <c r="A17" s="8"/>
    </row>
    <row r="18" spans="1:7" ht="11.9" thickBot="1" x14ac:dyDescent="0.25">
      <c r="A18" s="14"/>
      <c r="B18" s="15"/>
      <c r="C18" s="15"/>
      <c r="D18" s="16"/>
      <c r="E18" s="16"/>
      <c r="F18" s="16"/>
      <c r="G18" s="16"/>
    </row>
  </sheetData>
  <mergeCells count="2">
    <mergeCell ref="B8:C8"/>
    <mergeCell ref="E8:F8"/>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G18"/>
  <sheetViews>
    <sheetView zoomScaleNormal="100" workbookViewId="0">
      <selection activeCell="G4" sqref="G4"/>
    </sheetView>
  </sheetViews>
  <sheetFormatPr baseColWidth="10" defaultColWidth="11" defaultRowHeight="14.4" x14ac:dyDescent="0.25"/>
  <cols>
    <col min="1" max="1" width="21.8984375" style="5" customWidth="1"/>
    <col min="2" max="3" width="10.5" style="5" customWidth="1"/>
    <col min="4" max="4" width="0.8984375" style="5" customWidth="1"/>
    <col min="5" max="6" width="10.5" customWidth="1"/>
    <col min="7" max="16384" width="11" style="5"/>
  </cols>
  <sheetData>
    <row r="2" spans="1:7" s="9" customFormat="1" ht="13.15" x14ac:dyDescent="0.25">
      <c r="A2" s="11" t="s">
        <v>21</v>
      </c>
    </row>
    <row r="3" spans="1:7" s="9" customFormat="1" ht="13.15" x14ac:dyDescent="0.25">
      <c r="A3" s="11"/>
    </row>
    <row r="4" spans="1:7" s="9" customFormat="1" ht="15.05" thickBot="1" x14ac:dyDescent="0.3">
      <c r="A4" s="33" t="s">
        <v>11</v>
      </c>
      <c r="B4" s="12"/>
      <c r="C4" s="12"/>
      <c r="D4" s="13"/>
      <c r="E4" s="13"/>
      <c r="F4" s="13"/>
      <c r="G4" s="13" t="s">
        <v>26</v>
      </c>
    </row>
    <row r="5" spans="1:7" s="9" customFormat="1" ht="14.25" customHeight="1" x14ac:dyDescent="0.2">
      <c r="A5" s="10"/>
      <c r="B5" s="10"/>
      <c r="C5" s="10"/>
      <c r="D5" s="10"/>
    </row>
    <row r="6" spans="1:7" s="2" customFormat="1" ht="13.15" x14ac:dyDescent="0.25">
      <c r="A6" s="1" t="s">
        <v>17</v>
      </c>
      <c r="B6" s="1"/>
    </row>
    <row r="7" spans="1:7" s="2" customFormat="1" ht="13.15" x14ac:dyDescent="0.25">
      <c r="A7" s="1"/>
      <c r="B7" s="1"/>
    </row>
    <row r="8" spans="1:7" s="2" customFormat="1" ht="30.7" customHeight="1" x14ac:dyDescent="0.25">
      <c r="A8" s="1"/>
      <c r="B8" s="45" t="s">
        <v>1</v>
      </c>
      <c r="C8" s="45"/>
      <c r="D8" s="23"/>
      <c r="E8" s="45" t="s">
        <v>2</v>
      </c>
      <c r="F8" s="45"/>
    </row>
    <row r="9" spans="1:7" s="2" customFormat="1" ht="16.45" customHeight="1" x14ac:dyDescent="0.25">
      <c r="A9" s="1"/>
      <c r="B9" s="28" t="s">
        <v>3</v>
      </c>
      <c r="C9" s="28" t="s">
        <v>4</v>
      </c>
      <c r="D9" s="24"/>
      <c r="E9" s="28" t="s">
        <v>3</v>
      </c>
      <c r="F9" s="28" t="s">
        <v>4</v>
      </c>
    </row>
    <row r="10" spans="1:7" s="18" customFormat="1" ht="16.45" customHeight="1" x14ac:dyDescent="0.2">
      <c r="A10" s="30"/>
      <c r="B10" s="24"/>
      <c r="C10" s="24"/>
      <c r="D10" s="24"/>
      <c r="E10" s="24"/>
      <c r="F10" s="24"/>
    </row>
    <row r="11" spans="1:7" s="3" customFormat="1" ht="17.25" customHeight="1" x14ac:dyDescent="0.2">
      <c r="A11" s="3" t="s">
        <v>10</v>
      </c>
      <c r="B11" s="25">
        <v>289</v>
      </c>
      <c r="C11" s="25">
        <v>32</v>
      </c>
      <c r="D11" s="25"/>
      <c r="E11" s="26">
        <f>B11/'[2]2020'!$B12</f>
        <v>1.7547055251973287</v>
      </c>
      <c r="F11" s="26">
        <f>C11/'[2]2020'!$C12</f>
        <v>1.8823529411764706</v>
      </c>
    </row>
    <row r="12" spans="1:7" ht="11.3" x14ac:dyDescent="0.2">
      <c r="A12" s="17" t="s">
        <v>0</v>
      </c>
      <c r="B12" s="27">
        <f>SUM(B11:B11)</f>
        <v>289</v>
      </c>
      <c r="C12" s="27">
        <f>SUM(C11:C11)</f>
        <v>32</v>
      </c>
      <c r="D12" s="27"/>
      <c r="E12" s="29">
        <f>B12/'[2]2020'!$B13</f>
        <v>1.7547055251973287</v>
      </c>
      <c r="F12" s="29">
        <f>C12/'[2]2020'!$C13</f>
        <v>1.8823529411764706</v>
      </c>
    </row>
    <row r="13" spans="1:7" s="18" customFormat="1" ht="11.3" x14ac:dyDescent="0.2">
      <c r="A13" s="17"/>
      <c r="B13" s="27"/>
      <c r="C13" s="27"/>
      <c r="D13" s="27"/>
      <c r="E13" s="29"/>
      <c r="F13" s="29"/>
    </row>
    <row r="14" spans="1:7" s="18" customFormat="1" x14ac:dyDescent="0.25">
      <c r="A14" s="21" t="s">
        <v>5</v>
      </c>
      <c r="B14" s="19"/>
      <c r="E14" s="20"/>
      <c r="F14" s="20"/>
    </row>
    <row r="15" spans="1:7" s="7" customFormat="1" ht="12.55" x14ac:dyDescent="0.25">
      <c r="A15" s="21" t="s">
        <v>6</v>
      </c>
      <c r="B15" s="6"/>
      <c r="C15" s="6"/>
    </row>
    <row r="16" spans="1:7" ht="11.3" x14ac:dyDescent="0.2">
      <c r="A16" s="22" t="s">
        <v>18</v>
      </c>
      <c r="E16" s="5"/>
      <c r="F16" s="5"/>
    </row>
    <row r="17" spans="1:7" x14ac:dyDescent="0.25">
      <c r="A17" s="8"/>
    </row>
    <row r="18" spans="1:7" ht="11.9" thickBot="1" x14ac:dyDescent="0.25">
      <c r="A18" s="14"/>
      <c r="B18" s="15"/>
      <c r="C18" s="15"/>
      <c r="D18" s="16"/>
      <c r="E18" s="16"/>
      <c r="F18" s="16"/>
      <c r="G18" s="16"/>
    </row>
  </sheetData>
  <mergeCells count="2">
    <mergeCell ref="B8:C8"/>
    <mergeCell ref="E8:F8"/>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G20"/>
  <sheetViews>
    <sheetView zoomScaleNormal="100" workbookViewId="0">
      <selection activeCell="G4" sqref="G4"/>
    </sheetView>
  </sheetViews>
  <sheetFormatPr baseColWidth="10" defaultColWidth="11" defaultRowHeight="14.4" x14ac:dyDescent="0.25"/>
  <cols>
    <col min="1" max="1" width="21.8984375" style="5" customWidth="1"/>
    <col min="2" max="3" width="10.5" style="5" customWidth="1"/>
    <col min="4" max="4" width="0.8984375" style="5" customWidth="1"/>
    <col min="5" max="6" width="10.5" customWidth="1"/>
    <col min="7" max="16384" width="11" style="5"/>
  </cols>
  <sheetData>
    <row r="2" spans="1:7" s="9" customFormat="1" ht="13.15" x14ac:dyDescent="0.25">
      <c r="A2" s="11" t="s">
        <v>21</v>
      </c>
    </row>
    <row r="3" spans="1:7" s="9" customFormat="1" ht="13.15" x14ac:dyDescent="0.25">
      <c r="A3" s="11"/>
    </row>
    <row r="4" spans="1:7" s="9" customFormat="1" ht="15.05" thickBot="1" x14ac:dyDescent="0.3">
      <c r="A4" s="33" t="s">
        <v>11</v>
      </c>
      <c r="B4" s="12"/>
      <c r="C4" s="12"/>
      <c r="D4" s="13"/>
      <c r="E4" s="13"/>
      <c r="F4" s="13"/>
      <c r="G4" s="13" t="s">
        <v>26</v>
      </c>
    </row>
    <row r="5" spans="1:7" s="9" customFormat="1" ht="14.25" customHeight="1" x14ac:dyDescent="0.2">
      <c r="A5" s="10"/>
      <c r="B5" s="10"/>
      <c r="C5" s="10"/>
      <c r="D5" s="10"/>
    </row>
    <row r="6" spans="1:7" s="2" customFormat="1" ht="13.15" x14ac:dyDescent="0.25">
      <c r="A6" s="1" t="s">
        <v>12</v>
      </c>
      <c r="B6" s="1"/>
    </row>
    <row r="7" spans="1:7" s="2" customFormat="1" ht="13.15" x14ac:dyDescent="0.25">
      <c r="A7" s="1"/>
      <c r="B7" s="1"/>
    </row>
    <row r="8" spans="1:7" s="2" customFormat="1" ht="30.7" customHeight="1" x14ac:dyDescent="0.25">
      <c r="A8" s="1"/>
      <c r="B8" s="45" t="s">
        <v>1</v>
      </c>
      <c r="C8" s="45"/>
      <c r="D8" s="23"/>
      <c r="E8" s="45" t="s">
        <v>2</v>
      </c>
      <c r="F8" s="45"/>
    </row>
    <row r="9" spans="1:7" s="2" customFormat="1" ht="16.45" customHeight="1" x14ac:dyDescent="0.25">
      <c r="A9" s="1"/>
      <c r="B9" s="28" t="s">
        <v>3</v>
      </c>
      <c r="C9" s="28" t="s">
        <v>4</v>
      </c>
      <c r="D9" s="24"/>
      <c r="E9" s="28" t="s">
        <v>3</v>
      </c>
      <c r="F9" s="28" t="s">
        <v>4</v>
      </c>
    </row>
    <row r="10" spans="1:7" s="18" customFormat="1" ht="16.45" customHeight="1" x14ac:dyDescent="0.2">
      <c r="A10" s="30"/>
      <c r="B10" s="24"/>
      <c r="C10" s="24"/>
      <c r="D10" s="24"/>
      <c r="E10" s="24"/>
      <c r="F10" s="24"/>
    </row>
    <row r="11" spans="1:7" s="4" customFormat="1" ht="18.8" customHeight="1" x14ac:dyDescent="0.2">
      <c r="A11" s="3" t="s">
        <v>9</v>
      </c>
      <c r="B11" s="25">
        <v>30</v>
      </c>
      <c r="C11" s="25">
        <v>10</v>
      </c>
      <c r="D11" s="25"/>
      <c r="E11" s="26">
        <f>B11/'[2]2019'!$D$12</f>
        <v>1.985440105890139</v>
      </c>
      <c r="F11" s="26">
        <f>C11/'[2]2019'!$E12</f>
        <v>6.4516129032258061</v>
      </c>
    </row>
    <row r="12" spans="1:7" s="3" customFormat="1" ht="17.25" customHeight="1" x14ac:dyDescent="0.2">
      <c r="A12" s="3" t="s">
        <v>10</v>
      </c>
      <c r="B12" s="25">
        <v>174</v>
      </c>
      <c r="C12" s="25">
        <v>38</v>
      </c>
      <c r="D12" s="25"/>
      <c r="E12" s="26">
        <f>B12/'[2]2019'!$D13</f>
        <v>1.7227722772277227</v>
      </c>
      <c r="F12" s="26" t="s">
        <v>14</v>
      </c>
    </row>
    <row r="13" spans="1:7" ht="11.3" x14ac:dyDescent="0.2">
      <c r="A13" s="17" t="s">
        <v>0</v>
      </c>
      <c r="B13" s="27">
        <f>SUM(B11:B12)</f>
        <v>204</v>
      </c>
      <c r="C13" s="27">
        <f>SUM(C11:C12)</f>
        <v>48</v>
      </c>
      <c r="D13" s="27"/>
      <c r="E13" s="29">
        <f>B13/'[2]2019'!$D14</f>
        <v>1.7569546120058566</v>
      </c>
      <c r="F13" s="29" t="s">
        <v>15</v>
      </c>
    </row>
    <row r="14" spans="1:7" s="18" customFormat="1" ht="11.3" x14ac:dyDescent="0.2">
      <c r="A14" s="17"/>
      <c r="B14" s="27"/>
      <c r="C14" s="27"/>
      <c r="D14" s="27"/>
      <c r="E14" s="29"/>
      <c r="F14" s="29"/>
    </row>
    <row r="15" spans="1:7" s="18" customFormat="1" x14ac:dyDescent="0.25">
      <c r="A15" s="21" t="s">
        <v>5</v>
      </c>
      <c r="B15" s="19"/>
      <c r="E15" s="20"/>
      <c r="F15" s="20"/>
    </row>
    <row r="16" spans="1:7" s="7" customFormat="1" ht="12.55" x14ac:dyDescent="0.25">
      <c r="A16" s="21" t="s">
        <v>6</v>
      </c>
      <c r="B16" s="6"/>
      <c r="C16" s="6"/>
    </row>
    <row r="17" spans="1:7" s="7" customFormat="1" ht="10.65" x14ac:dyDescent="0.25">
      <c r="A17" s="21" t="s">
        <v>16</v>
      </c>
      <c r="B17" s="6"/>
      <c r="C17" s="6"/>
    </row>
    <row r="18" spans="1:7" ht="11.3" x14ac:dyDescent="0.2">
      <c r="A18" s="22" t="s">
        <v>8</v>
      </c>
      <c r="E18" s="5"/>
      <c r="F18" s="5"/>
    </row>
    <row r="19" spans="1:7" x14ac:dyDescent="0.25">
      <c r="A19" s="8"/>
    </row>
    <row r="20" spans="1:7" ht="11.9" thickBot="1" x14ac:dyDescent="0.25">
      <c r="A20" s="14"/>
      <c r="B20" s="15"/>
      <c r="C20" s="15"/>
      <c r="D20" s="16"/>
      <c r="E20" s="16"/>
      <c r="F20" s="16"/>
      <c r="G20" s="16"/>
    </row>
  </sheetData>
  <mergeCells count="2">
    <mergeCell ref="B8:C8"/>
    <mergeCell ref="E8:F8"/>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G19"/>
  <sheetViews>
    <sheetView zoomScaleNormal="100" workbookViewId="0">
      <selection activeCell="G4" sqref="G4"/>
    </sheetView>
  </sheetViews>
  <sheetFormatPr baseColWidth="10" defaultColWidth="11" defaultRowHeight="14.4" x14ac:dyDescent="0.25"/>
  <cols>
    <col min="1" max="1" width="21.8984375" style="5" customWidth="1"/>
    <col min="2" max="3" width="10.5" style="5" customWidth="1"/>
    <col min="4" max="4" width="0.8984375" style="5" customWidth="1"/>
    <col min="5" max="6" width="10.5" customWidth="1"/>
    <col min="7" max="16384" width="11" style="5"/>
  </cols>
  <sheetData>
    <row r="2" spans="1:7" s="9" customFormat="1" ht="13.15" x14ac:dyDescent="0.25">
      <c r="A2" s="11" t="s">
        <v>21</v>
      </c>
    </row>
    <row r="3" spans="1:7" s="9" customFormat="1" ht="13.15" x14ac:dyDescent="0.25">
      <c r="A3" s="11"/>
    </row>
    <row r="4" spans="1:7" s="9" customFormat="1" ht="15.05" thickBot="1" x14ac:dyDescent="0.3">
      <c r="A4" s="33" t="s">
        <v>11</v>
      </c>
      <c r="B4" s="12"/>
      <c r="C4" s="12"/>
      <c r="D4" s="13"/>
      <c r="E4" s="13"/>
      <c r="F4" s="13"/>
      <c r="G4" s="13" t="s">
        <v>26</v>
      </c>
    </row>
    <row r="5" spans="1:7" s="9" customFormat="1" ht="14.25" customHeight="1" x14ac:dyDescent="0.2">
      <c r="A5" s="10"/>
      <c r="B5" s="10"/>
      <c r="C5" s="10"/>
      <c r="D5" s="10"/>
    </row>
    <row r="6" spans="1:7" s="2" customFormat="1" ht="13.15" x14ac:dyDescent="0.25">
      <c r="A6" s="1" t="s">
        <v>13</v>
      </c>
      <c r="B6" s="1"/>
    </row>
    <row r="7" spans="1:7" s="2" customFormat="1" ht="13.15" x14ac:dyDescent="0.25">
      <c r="A7" s="1"/>
      <c r="B7" s="1"/>
    </row>
    <row r="8" spans="1:7" s="2" customFormat="1" ht="30.7" customHeight="1" x14ac:dyDescent="0.25">
      <c r="A8" s="1"/>
      <c r="B8" s="45" t="s">
        <v>1</v>
      </c>
      <c r="C8" s="45"/>
      <c r="D8" s="23"/>
      <c r="E8" s="45" t="s">
        <v>2</v>
      </c>
      <c r="F8" s="45"/>
    </row>
    <row r="9" spans="1:7" s="2" customFormat="1" ht="16.45" customHeight="1" x14ac:dyDescent="0.25">
      <c r="A9" s="1"/>
      <c r="B9" s="28" t="s">
        <v>3</v>
      </c>
      <c r="C9" s="28" t="s">
        <v>4</v>
      </c>
      <c r="D9" s="24"/>
      <c r="E9" s="28" t="s">
        <v>3</v>
      </c>
      <c r="F9" s="28" t="s">
        <v>4</v>
      </c>
    </row>
    <row r="10" spans="1:7" s="18" customFormat="1" ht="16.45" customHeight="1" x14ac:dyDescent="0.2">
      <c r="A10" s="30"/>
      <c r="B10" s="24"/>
      <c r="C10" s="24"/>
      <c r="D10" s="24"/>
      <c r="E10" s="24"/>
      <c r="F10" s="24"/>
    </row>
    <row r="11" spans="1:7" s="4" customFormat="1" ht="18.8" customHeight="1" x14ac:dyDescent="0.2">
      <c r="A11" s="3" t="s">
        <v>9</v>
      </c>
      <c r="B11" s="25">
        <v>47</v>
      </c>
      <c r="C11" s="25">
        <v>11</v>
      </c>
      <c r="D11" s="25"/>
      <c r="E11" s="26">
        <f>B11/'[2]2018'!$D12</f>
        <v>2.1579430670339761</v>
      </c>
      <c r="F11" s="26">
        <f>C11/'[2]2018'!$E12</f>
        <v>6.179775280898876</v>
      </c>
    </row>
    <row r="12" spans="1:7" s="3" customFormat="1" ht="17.25" customHeight="1" x14ac:dyDescent="0.2">
      <c r="A12" s="3" t="s">
        <v>10</v>
      </c>
      <c r="B12" s="25">
        <v>170</v>
      </c>
      <c r="C12" s="25">
        <v>84</v>
      </c>
      <c r="D12" s="25"/>
      <c r="E12" s="26">
        <f>B12/'[2]2018'!$D13</f>
        <v>1.565377532228361</v>
      </c>
      <c r="F12" s="26">
        <f>C12/'[2]2018'!$E13</f>
        <v>2.4277456647398843</v>
      </c>
    </row>
    <row r="13" spans="1:7" ht="11.3" x14ac:dyDescent="0.2">
      <c r="A13" s="17" t="s">
        <v>0</v>
      </c>
      <c r="B13" s="27">
        <f>SUM(B11:B12)</f>
        <v>217</v>
      </c>
      <c r="C13" s="27">
        <f>SUM(C11:C12)</f>
        <v>95</v>
      </c>
      <c r="D13" s="27"/>
      <c r="E13" s="29">
        <f>B13/'[2]2018'!$D14</f>
        <v>1.6643657002607763</v>
      </c>
      <c r="F13" s="29">
        <f>C13/'[2]2018'!$E14</f>
        <v>2.6113249037932929</v>
      </c>
    </row>
    <row r="14" spans="1:7" s="18" customFormat="1" ht="11.3" x14ac:dyDescent="0.2">
      <c r="A14" s="17"/>
      <c r="B14" s="27"/>
      <c r="C14" s="27"/>
      <c r="D14" s="27"/>
      <c r="E14" s="29"/>
      <c r="F14" s="29"/>
    </row>
    <row r="15" spans="1:7" s="18" customFormat="1" x14ac:dyDescent="0.25">
      <c r="A15" s="21" t="s">
        <v>5</v>
      </c>
      <c r="B15" s="19"/>
      <c r="E15" s="20"/>
      <c r="F15" s="20"/>
    </row>
    <row r="16" spans="1:7" s="7" customFormat="1" ht="12.55" x14ac:dyDescent="0.25">
      <c r="A16" s="21" t="s">
        <v>6</v>
      </c>
      <c r="B16" s="6"/>
      <c r="C16" s="6"/>
    </row>
    <row r="17" spans="1:7" ht="11.3" x14ac:dyDescent="0.2">
      <c r="A17" s="22" t="s">
        <v>7</v>
      </c>
      <c r="E17" s="5"/>
      <c r="F17" s="5"/>
    </row>
    <row r="18" spans="1:7" x14ac:dyDescent="0.25">
      <c r="A18" s="8"/>
    </row>
    <row r="19" spans="1:7" ht="11.9" thickBot="1" x14ac:dyDescent="0.25">
      <c r="A19" s="14"/>
      <c r="B19" s="15"/>
      <c r="C19" s="15"/>
      <c r="D19" s="16"/>
      <c r="E19" s="16"/>
      <c r="F19" s="16"/>
      <c r="G19" s="16"/>
    </row>
  </sheetData>
  <mergeCells count="2">
    <mergeCell ref="B8:C8"/>
    <mergeCell ref="E8:F8"/>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249977111117893"/>
  </sheetPr>
  <dimension ref="A2:G42"/>
  <sheetViews>
    <sheetView zoomScaleNormal="100" workbookViewId="0">
      <selection activeCell="A2" sqref="A2"/>
    </sheetView>
  </sheetViews>
  <sheetFormatPr baseColWidth="10" defaultColWidth="11" defaultRowHeight="14.4" x14ac:dyDescent="0.25"/>
  <cols>
    <col min="1" max="1" width="21.8984375" style="38" customWidth="1"/>
    <col min="2" max="2" width="12" style="38" customWidth="1"/>
    <col min="3" max="4" width="10.5" style="38" customWidth="1"/>
    <col min="5" max="6" width="11" style="40"/>
    <col min="7" max="16384" width="11" style="38"/>
  </cols>
  <sheetData>
    <row r="2" spans="1:7" s="32" customFormat="1" ht="13.15" x14ac:dyDescent="0.25">
      <c r="A2" s="31" t="s">
        <v>21</v>
      </c>
    </row>
    <row r="3" spans="1:7" s="32" customFormat="1" ht="13.15" x14ac:dyDescent="0.25">
      <c r="A3" s="31"/>
    </row>
    <row r="4" spans="1:7" s="32" customFormat="1" ht="15.05" thickBot="1" x14ac:dyDescent="0.3">
      <c r="A4" s="33" t="s">
        <v>11</v>
      </c>
      <c r="B4" s="34"/>
      <c r="C4" s="34"/>
      <c r="D4" s="35"/>
      <c r="E4" s="35"/>
      <c r="F4" s="35"/>
      <c r="G4" s="35"/>
    </row>
    <row r="5" spans="1:7" s="32" customFormat="1" ht="14.25" customHeight="1" x14ac:dyDescent="0.2">
      <c r="A5" s="36"/>
      <c r="B5" s="36"/>
      <c r="C5" s="36"/>
      <c r="D5" s="36"/>
    </row>
    <row r="6" spans="1:7" s="32" customFormat="1" ht="14.25" customHeight="1" x14ac:dyDescent="0.2">
      <c r="A6" s="36"/>
      <c r="B6" s="36"/>
      <c r="C6" s="36"/>
      <c r="D6" s="36"/>
    </row>
    <row r="7" spans="1:7" s="32" customFormat="1" ht="14.25" customHeight="1" x14ac:dyDescent="0.2">
      <c r="A7" s="36"/>
      <c r="B7" s="36"/>
      <c r="C7" s="36"/>
      <c r="D7" s="36"/>
    </row>
    <row r="8" spans="1:7" s="32" customFormat="1" ht="14.25" customHeight="1" x14ac:dyDescent="0.2">
      <c r="A8" s="36"/>
      <c r="B8" s="36"/>
      <c r="C8" s="36"/>
      <c r="D8" s="36"/>
    </row>
    <row r="9" spans="1:7" s="32" customFormat="1" ht="14.25" customHeight="1" x14ac:dyDescent="0.2">
      <c r="A9" s="36"/>
      <c r="B9" s="36"/>
      <c r="C9" s="36"/>
      <c r="D9" s="36"/>
    </row>
    <row r="10" spans="1:7" s="32" customFormat="1" ht="14.25" customHeight="1" x14ac:dyDescent="0.2">
      <c r="A10" s="36"/>
      <c r="B10" s="36"/>
      <c r="C10" s="36"/>
      <c r="D10" s="36"/>
    </row>
    <row r="11" spans="1:7" s="32" customFormat="1" ht="14.25" customHeight="1" x14ac:dyDescent="0.2">
      <c r="A11" s="36"/>
      <c r="B11" s="36"/>
      <c r="C11" s="36"/>
      <c r="D11" s="36"/>
    </row>
    <row r="12" spans="1:7" s="32" customFormat="1" ht="14.25" customHeight="1" x14ac:dyDescent="0.2">
      <c r="A12" s="36"/>
      <c r="B12" s="36"/>
      <c r="C12" s="36"/>
      <c r="D12" s="36"/>
    </row>
    <row r="13" spans="1:7" s="32" customFormat="1" ht="14.25" customHeight="1" x14ac:dyDescent="0.2">
      <c r="A13" s="36"/>
      <c r="B13" s="36"/>
      <c r="C13" s="36"/>
      <c r="D13" s="36"/>
    </row>
    <row r="14" spans="1:7" s="32" customFormat="1" ht="14.25" customHeight="1" x14ac:dyDescent="0.2">
      <c r="A14" s="36"/>
      <c r="B14" s="36"/>
      <c r="C14" s="36"/>
      <c r="D14" s="36"/>
    </row>
    <row r="15" spans="1:7" s="32" customFormat="1" ht="14.25" customHeight="1" x14ac:dyDescent="0.2">
      <c r="A15" s="36"/>
      <c r="B15" s="36"/>
      <c r="C15" s="36"/>
      <c r="D15" s="36"/>
    </row>
    <row r="16" spans="1:7" s="32" customFormat="1" ht="14.25" customHeight="1" x14ac:dyDescent="0.2">
      <c r="A16" s="36"/>
      <c r="B16" s="36"/>
      <c r="C16" s="36"/>
      <c r="D16" s="36"/>
    </row>
    <row r="17" spans="1:6" s="32" customFormat="1" ht="14.25" customHeight="1" x14ac:dyDescent="0.2">
      <c r="A17" s="36"/>
      <c r="B17" s="36"/>
      <c r="C17" s="36"/>
      <c r="D17" s="36"/>
    </row>
    <row r="18" spans="1:6" s="32" customFormat="1" ht="14.25" customHeight="1" x14ac:dyDescent="0.2">
      <c r="A18" s="36"/>
      <c r="B18" s="36"/>
      <c r="C18" s="36"/>
      <c r="D18" s="36"/>
    </row>
    <row r="19" spans="1:6" s="32" customFormat="1" ht="14.25" customHeight="1" x14ac:dyDescent="0.2">
      <c r="A19" s="36"/>
      <c r="B19" s="36"/>
      <c r="C19" s="36"/>
      <c r="D19" s="36"/>
    </row>
    <row r="20" spans="1:6" s="32" customFormat="1" ht="14.25" customHeight="1" x14ac:dyDescent="0.2">
      <c r="A20" s="36"/>
      <c r="B20" s="36"/>
      <c r="C20" s="36"/>
      <c r="D20" s="36"/>
    </row>
    <row r="21" spans="1:6" s="32" customFormat="1" ht="14.25" customHeight="1" x14ac:dyDescent="0.2">
      <c r="A21" s="36"/>
      <c r="B21" s="36"/>
      <c r="C21" s="36"/>
      <c r="D21" s="36"/>
    </row>
    <row r="22" spans="1:6" s="32" customFormat="1" ht="14.25" customHeight="1" x14ac:dyDescent="0.2">
      <c r="A22" s="36"/>
      <c r="B22" s="36"/>
      <c r="C22" s="36"/>
      <c r="D22" s="36"/>
    </row>
    <row r="23" spans="1:6" s="32" customFormat="1" ht="14.25" customHeight="1" x14ac:dyDescent="0.2">
      <c r="A23" s="36"/>
      <c r="B23" s="36"/>
      <c r="C23" s="36"/>
      <c r="D23" s="36"/>
    </row>
    <row r="24" spans="1:6" s="32" customFormat="1" ht="14.25" customHeight="1" x14ac:dyDescent="0.2">
      <c r="A24" s="36"/>
      <c r="B24" s="36"/>
      <c r="C24" s="36"/>
      <c r="D24" s="36"/>
    </row>
    <row r="25" spans="1:6" s="32" customFormat="1" ht="14.25" customHeight="1" x14ac:dyDescent="0.2">
      <c r="A25" s="36"/>
      <c r="B25" s="36"/>
      <c r="C25" s="36"/>
      <c r="D25" s="36"/>
    </row>
    <row r="26" spans="1:6" s="32" customFormat="1" ht="14.25" customHeight="1" x14ac:dyDescent="0.2">
      <c r="A26" s="36"/>
      <c r="B26" s="36"/>
      <c r="C26" s="36"/>
      <c r="D26" s="36"/>
    </row>
    <row r="27" spans="1:6" s="32" customFormat="1" ht="14.25" customHeight="1" x14ac:dyDescent="0.2">
      <c r="A27" s="36"/>
      <c r="B27" s="36"/>
      <c r="C27" s="36"/>
      <c r="D27" s="36"/>
    </row>
    <row r="28" spans="1:6" s="32" customFormat="1" ht="14.25" customHeight="1" x14ac:dyDescent="0.2"/>
    <row r="29" spans="1:6" s="37" customFormat="1" ht="11.3" x14ac:dyDescent="0.25"/>
    <row r="30" spans="1:6" ht="11.3" x14ac:dyDescent="0.2">
      <c r="E30" s="38"/>
      <c r="F30" s="38"/>
    </row>
    <row r="39" spans="1:7" ht="11.3" x14ac:dyDescent="0.2">
      <c r="A39" s="41"/>
      <c r="B39" s="42"/>
      <c r="C39" s="42"/>
      <c r="D39" s="43"/>
      <c r="E39" s="43"/>
      <c r="F39" s="43"/>
      <c r="G39" s="43"/>
    </row>
    <row r="40" spans="1:7" x14ac:dyDescent="0.25">
      <c r="A40" s="42"/>
      <c r="B40" s="42"/>
      <c r="C40" s="42"/>
      <c r="D40" s="42"/>
      <c r="E40" s="44"/>
      <c r="F40" s="44"/>
      <c r="G40" s="42"/>
    </row>
    <row r="42" spans="1:7" x14ac:dyDescent="0.25">
      <c r="A42" s="39"/>
    </row>
  </sheetData>
  <printOptions horizontalCentered="1"/>
  <pageMargins left="0.19685039370078741" right="0.19685039370078741"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8</vt:i4>
      </vt:variant>
    </vt:vector>
  </HeadingPairs>
  <TitlesOfParts>
    <vt:vector size="17" baseType="lpstr">
      <vt:lpstr>2025</vt:lpstr>
      <vt:lpstr>2024</vt:lpstr>
      <vt:lpstr>2023</vt:lpstr>
      <vt:lpstr>2022</vt:lpstr>
      <vt:lpstr>2021</vt:lpstr>
      <vt:lpstr>2020</vt:lpstr>
      <vt:lpstr>2019</vt:lpstr>
      <vt:lpstr>2018</vt:lpstr>
      <vt:lpstr>Définitions</vt:lpstr>
      <vt:lpstr>'2018'!Zone_d_impression</vt:lpstr>
      <vt:lpstr>'2019'!Zone_d_impression</vt:lpstr>
      <vt:lpstr>'2020'!Zone_d_impression</vt:lpstr>
      <vt:lpstr>'2021'!Zone_d_impression</vt:lpstr>
      <vt:lpstr>'2022'!Zone_d_impression</vt:lpstr>
      <vt:lpstr>'2023'!Zone_d_impression</vt:lpstr>
      <vt:lpstr>'2024'!Zone_d_impression</vt:lpstr>
      <vt:lpstr>'2025'!Zone_d_impression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2019-04-29T14:44:45Z</cp:lastPrinted>
  <dcterms:created xsi:type="dcterms:W3CDTF">2015-03-30T13:13:05Z</dcterms:created>
  <dcterms:modified xsi:type="dcterms:W3CDTF">2026-03-11T14:59:07Z</dcterms:modified>
</cp:coreProperties>
</file>