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S:\UO0884\20_OCPE\Relevé statistique\2025\Tableaux à actualiser\"/>
    </mc:Choice>
  </mc:AlternateContent>
  <xr:revisionPtr revIDLastSave="0" documentId="13_ncr:1_{AA97F2B7-EA58-4FFB-AB79-884187F84D75}" xr6:coauthVersionLast="47" xr6:coauthVersionMax="47" xr10:uidLastSave="{00000000-0000-0000-0000-000000000000}"/>
  <bookViews>
    <workbookView xWindow="-113" yWindow="-113" windowWidth="24267" windowHeight="13023" xr2:uid="{00000000-000D-0000-FFFF-FFFF00000000}"/>
  </bookViews>
  <sheets>
    <sheet name="2025" sheetId="15" r:id="rId1"/>
    <sheet name="2024" sheetId="14" r:id="rId2"/>
    <sheet name="2023" sheetId="13" r:id="rId3"/>
    <sheet name="2022" sheetId="12" r:id="rId4"/>
    <sheet name="2021" sheetId="11" r:id="rId5"/>
    <sheet name="2020" sheetId="10" r:id="rId6"/>
    <sheet name="2019" sheetId="9" r:id="rId7"/>
    <sheet name="2018" sheetId="8" r:id="rId8"/>
    <sheet name="2017" sheetId="6" r:id="rId9"/>
    <sheet name="2016" sheetId="5" r:id="rId10"/>
    <sheet name="2015" sheetId="3" r:id="rId11"/>
    <sheet name="2014" sheetId="4" r:id="rId12"/>
    <sheet name="Définitions" sheetId="7" r:id="rId13"/>
  </sheets>
  <definedNames>
    <definedName name="_xlnm.Print_Area" localSheetId="11">'2014'!$A$1:$F$25</definedName>
    <definedName name="_xlnm.Print_Area" localSheetId="10">'2015'!$A$1:$G$31</definedName>
    <definedName name="_xlnm.Print_Area" localSheetId="9">'2016'!$A$1:$G$31</definedName>
    <definedName name="_xlnm.Print_Area" localSheetId="8">'2017'!$A$1:$G$31</definedName>
    <definedName name="_xlnm.Print_Area" localSheetId="7">'2018'!$A$1:$G$30</definedName>
    <definedName name="_xlnm.Print_Area" localSheetId="6">'2019'!$A$1:$G$30</definedName>
    <definedName name="_xlnm.Print_Area" localSheetId="5">'2020'!$A$1:$G$30</definedName>
    <definedName name="_xlnm.Print_Area" localSheetId="4">'2021'!$A$1:$G$30</definedName>
    <definedName name="_xlnm.Print_Area" localSheetId="3">'2022'!$A$1:$G$30</definedName>
    <definedName name="_xlnm.Print_Area" localSheetId="2">'2023'!$A$1:$G$30</definedName>
    <definedName name="_xlnm.Print_Area" localSheetId="1">'2024'!$A$1:$H$31</definedName>
    <definedName name="_xlnm.Print_Area" localSheetId="0">'2025'!$A$1:$H$31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15" l="1"/>
  <c r="G23" i="15"/>
  <c r="F23" i="15"/>
  <c r="E23" i="15"/>
  <c r="D23" i="15"/>
  <c r="C23" i="15"/>
  <c r="H15" i="15"/>
  <c r="G15" i="15"/>
  <c r="E15" i="15"/>
  <c r="C15" i="15"/>
  <c r="H11" i="15"/>
  <c r="G11" i="15"/>
  <c r="E11" i="15"/>
  <c r="C11" i="15"/>
  <c r="H11" i="14"/>
  <c r="H15" i="14"/>
  <c r="H23" i="14"/>
  <c r="G23" i="14"/>
  <c r="F23" i="14"/>
  <c r="E23" i="14"/>
  <c r="D23" i="14"/>
  <c r="C23" i="14"/>
  <c r="G15" i="14"/>
  <c r="F15" i="14"/>
  <c r="E15" i="14"/>
  <c r="D15" i="14"/>
  <c r="C15" i="14"/>
  <c r="G11" i="14"/>
  <c r="F11" i="14"/>
  <c r="E11" i="14"/>
  <c r="D11" i="14"/>
  <c r="D18" i="14" s="1"/>
  <c r="C11" i="14"/>
  <c r="G18" i="15" l="1"/>
  <c r="H18" i="15"/>
  <c r="E18" i="15"/>
  <c r="C18" i="15"/>
  <c r="H18" i="14"/>
  <c r="C18" i="14"/>
  <c r="E18" i="14"/>
  <c r="F18" i="14"/>
  <c r="G18" i="14"/>
  <c r="G23" i="13"/>
  <c r="F23" i="13"/>
  <c r="E23" i="13"/>
  <c r="D23" i="13"/>
  <c r="C23" i="13"/>
  <c r="G15" i="13"/>
  <c r="F15" i="13"/>
  <c r="E15" i="13"/>
  <c r="D15" i="13"/>
  <c r="C15" i="13"/>
  <c r="G11" i="13"/>
  <c r="F11" i="13"/>
  <c r="E11" i="13"/>
  <c r="D11" i="13"/>
  <c r="D18" i="13" s="1"/>
  <c r="C11" i="13"/>
  <c r="G18" i="13" l="1"/>
  <c r="F18" i="13"/>
  <c r="E18" i="13"/>
  <c r="C18" i="13"/>
  <c r="G23" i="12"/>
  <c r="F23" i="12"/>
  <c r="E23" i="12"/>
  <c r="D23" i="12"/>
  <c r="C23" i="12"/>
  <c r="G15" i="12"/>
  <c r="F15" i="12"/>
  <c r="F18" i="12" s="1"/>
  <c r="E15" i="12"/>
  <c r="D15" i="12"/>
  <c r="C15" i="12"/>
  <c r="G11" i="12"/>
  <c r="F11" i="12"/>
  <c r="E11" i="12"/>
  <c r="D11" i="12"/>
  <c r="D18" i="12" s="1"/>
  <c r="C11" i="12"/>
  <c r="C18" i="12" s="1"/>
  <c r="G18" i="12" l="1"/>
  <c r="E18" i="12"/>
  <c r="G23" i="11"/>
  <c r="F23" i="11"/>
  <c r="E23" i="11"/>
  <c r="D23" i="11"/>
  <c r="C23" i="11"/>
  <c r="G15" i="11"/>
  <c r="G18" i="11" s="1"/>
  <c r="F15" i="11"/>
  <c r="E15" i="11"/>
  <c r="E18" i="11" s="1"/>
  <c r="D15" i="11"/>
  <c r="D18" i="11" s="1"/>
  <c r="C15" i="11"/>
  <c r="C18" i="11" s="1"/>
  <c r="G11" i="11"/>
  <c r="F11" i="11"/>
  <c r="E11" i="11"/>
  <c r="D11" i="11"/>
  <c r="C11" i="11"/>
  <c r="F18" i="11"/>
  <c r="G23" i="10"/>
  <c r="F23" i="10"/>
  <c r="E23" i="10"/>
  <c r="D23" i="10"/>
  <c r="C23" i="10"/>
  <c r="G11" i="10"/>
  <c r="G15" i="10"/>
  <c r="G18" i="10"/>
  <c r="F11" i="10"/>
  <c r="F15" i="10"/>
  <c r="F18" i="10"/>
  <c r="E11" i="10"/>
  <c r="E15" i="10"/>
  <c r="E18" i="10" s="1"/>
  <c r="D11" i="10"/>
  <c r="D15" i="10"/>
  <c r="D18" i="10" s="1"/>
  <c r="C11" i="10"/>
  <c r="C15" i="10"/>
  <c r="C18" i="10"/>
  <c r="G23" i="9"/>
  <c r="F23" i="9"/>
  <c r="E23" i="9"/>
  <c r="D23" i="9"/>
  <c r="C23" i="9"/>
  <c r="G15" i="9"/>
  <c r="G18" i="9" s="1"/>
  <c r="F15" i="9"/>
  <c r="E15" i="9"/>
  <c r="D15" i="9"/>
  <c r="C15" i="9"/>
  <c r="G11" i="9"/>
  <c r="F11" i="9"/>
  <c r="E11" i="9"/>
  <c r="E18" i="9" s="1"/>
  <c r="D11" i="9"/>
  <c r="C11" i="9"/>
  <c r="C18" i="9" s="1"/>
  <c r="D18" i="9"/>
  <c r="F18" i="9"/>
  <c r="G23" i="8"/>
  <c r="F23" i="8"/>
  <c r="E23" i="8"/>
  <c r="D23" i="8"/>
  <c r="C23" i="8"/>
  <c r="G15" i="8"/>
  <c r="G18" i="8" s="1"/>
  <c r="F15" i="8"/>
  <c r="F18" i="8" s="1"/>
  <c r="E15" i="8"/>
  <c r="E18" i="8" s="1"/>
  <c r="D15" i="8"/>
  <c r="D18" i="8" s="1"/>
  <c r="C15" i="8"/>
  <c r="C18" i="8" s="1"/>
  <c r="G11" i="8"/>
  <c r="F11" i="8"/>
  <c r="E11" i="8"/>
  <c r="D11" i="8"/>
  <c r="C11" i="8"/>
  <c r="G24" i="6"/>
  <c r="F24" i="6"/>
  <c r="E24" i="6"/>
  <c r="D24" i="6"/>
  <c r="C24" i="6"/>
  <c r="G16" i="6"/>
  <c r="E16" i="6"/>
  <c r="C16" i="6"/>
  <c r="G11" i="6"/>
  <c r="G19" i="6" s="1"/>
  <c r="F11" i="6"/>
  <c r="E11" i="6"/>
  <c r="E19" i="6" s="1"/>
  <c r="D11" i="6"/>
  <c r="D19" i="6" s="1"/>
  <c r="C11" i="6"/>
  <c r="C19" i="6"/>
  <c r="F11" i="5"/>
  <c r="G24" i="5"/>
  <c r="F24" i="5"/>
  <c r="E24" i="5"/>
  <c r="D24" i="5"/>
  <c r="C24" i="5"/>
  <c r="G16" i="5"/>
  <c r="G19" i="5" s="1"/>
  <c r="F16" i="5"/>
  <c r="F19" i="5" s="1"/>
  <c r="E16" i="5"/>
  <c r="E19" i="5" s="1"/>
  <c r="D16" i="5"/>
  <c r="D19" i="5" s="1"/>
  <c r="C16" i="5"/>
  <c r="G11" i="5"/>
  <c r="E11" i="5"/>
  <c r="D11" i="5"/>
  <c r="C11" i="5"/>
  <c r="C19" i="5"/>
  <c r="G24" i="3"/>
  <c r="G16" i="3"/>
  <c r="G19" i="3" s="1"/>
  <c r="G11" i="3"/>
  <c r="F24" i="3"/>
  <c r="E24" i="3"/>
  <c r="F16" i="3"/>
  <c r="E16" i="3"/>
  <c r="E19" i="3" s="1"/>
  <c r="F11" i="3"/>
  <c r="F19" i="3"/>
  <c r="E11" i="3"/>
  <c r="D24" i="3"/>
  <c r="C24" i="3"/>
  <c r="D16" i="3"/>
  <c r="C16" i="3"/>
  <c r="D11" i="3"/>
  <c r="C11" i="3"/>
  <c r="C19" i="3" s="1"/>
  <c r="D19" i="3"/>
  <c r="D16" i="6"/>
  <c r="F16" i="6"/>
  <c r="F19" i="6"/>
</calcChain>
</file>

<file path=xl/sharedStrings.xml><?xml version="1.0" encoding="utf-8"?>
<sst xmlns="http://schemas.openxmlformats.org/spreadsheetml/2006/main" count="402" uniqueCount="64">
  <si>
    <t>Source : OCPE/SRED - Relevé statistique auprès des structures d'accueil de la petite enfance (octobre 2014)</t>
  </si>
  <si>
    <t>Total</t>
  </si>
  <si>
    <r>
      <t>Nombre de places offertes</t>
    </r>
    <r>
      <rPr>
        <b/>
        <vertAlign val="superscript"/>
        <sz val="9"/>
        <rFont val="Arial Narrow"/>
        <family val="2"/>
      </rPr>
      <t xml:space="preserve"> (1)</t>
    </r>
  </si>
  <si>
    <r>
      <t>Préscolaires</t>
    </r>
    <r>
      <rPr>
        <b/>
        <vertAlign val="superscript"/>
        <sz val="9"/>
        <rFont val="Arial Narrow"/>
        <family val="2"/>
      </rPr>
      <t xml:space="preserve"> (2)</t>
    </r>
  </si>
  <si>
    <r>
      <t xml:space="preserve">Scolaires </t>
    </r>
    <r>
      <rPr>
        <b/>
        <vertAlign val="superscript"/>
        <sz val="9"/>
        <rFont val="Arial Narrow"/>
        <family val="2"/>
      </rPr>
      <t>(3)</t>
    </r>
  </si>
  <si>
    <t>Pastourelle</t>
  </si>
  <si>
    <t>-</t>
  </si>
  <si>
    <r>
      <rPr>
        <vertAlign val="superscript"/>
        <sz val="8"/>
        <rFont val="Arial Narrow"/>
        <family val="2"/>
      </rPr>
      <t>(2)</t>
    </r>
    <r>
      <rPr>
        <sz val="8"/>
        <rFont val="Arial Narrow"/>
        <family val="2"/>
      </rPr>
      <t xml:space="preserve"> Concernent les enfants n'ayant pas 4 ans révolus au 31 juillet.</t>
    </r>
  </si>
  <si>
    <r>
      <rPr>
        <vertAlign val="superscript"/>
        <sz val="8"/>
        <rFont val="Arial Narrow"/>
        <family val="2"/>
      </rPr>
      <t>(3)</t>
    </r>
    <r>
      <rPr>
        <sz val="8"/>
        <rFont val="Arial Narrow"/>
        <family val="2"/>
      </rPr>
      <t xml:space="preserve"> Concernent les enfants ayant 4 ans révolus au 31 juillet.</t>
    </r>
  </si>
  <si>
    <t>Accueil familial préscolaire</t>
  </si>
  <si>
    <t>Flottille</t>
  </si>
  <si>
    <t>Source : OCPE/SRED - Relevé statistique auprès des structures d'accueil de la petite enfance (décembre 2015)</t>
  </si>
  <si>
    <t>Nombre d'enfants accueillis</t>
  </si>
  <si>
    <t>Préscolaires</t>
  </si>
  <si>
    <t>Scolaires</t>
  </si>
  <si>
    <t>Principales statistiques des structures d'accueil familial de jour, 2015</t>
  </si>
  <si>
    <r>
      <rPr>
        <vertAlign val="superscript"/>
        <sz val="8"/>
        <rFont val="Arial Narrow"/>
        <family val="2"/>
      </rPr>
      <t>(1)</t>
    </r>
    <r>
      <rPr>
        <sz val="8"/>
        <rFont val="Arial Narrow"/>
        <family val="2"/>
      </rPr>
      <t xml:space="preserve"> Nombre de places offertes en équivalent temps plein, équivaut à 45h par semaine.</t>
    </r>
  </si>
  <si>
    <t>Principales statistiques des structures d'accueil familial de jour "dépendant", 2014</t>
  </si>
  <si>
    <t>Principales statistiques des structures d'accueil familial de jour, 2016</t>
  </si>
  <si>
    <t>Source : OCPE/SRED - Relevé statistique auprès des structures d'accueil de la petite enfance (décembre 2016)</t>
  </si>
  <si>
    <t>Source : OCPE/SRED - Relevé statistique auprès des structures d'accueil de la petite enfance (décembre 2017)</t>
  </si>
  <si>
    <t>Principales statistiques des structures d'accueil familial de jour, 2017</t>
  </si>
  <si>
    <t>Accueil familial dépendant</t>
  </si>
  <si>
    <t>AFJ-GSO</t>
  </si>
  <si>
    <t>AFJ-MVM</t>
  </si>
  <si>
    <t xml:space="preserve">AFJ-Poisson Rouge </t>
  </si>
  <si>
    <t xml:space="preserve">AFJ Rhône-Sud </t>
  </si>
  <si>
    <t>Crèches familiales</t>
  </si>
  <si>
    <t>Accueil familial indépendant</t>
  </si>
  <si>
    <t xml:space="preserve">Supernounou </t>
  </si>
  <si>
    <t xml:space="preserve">Le Couffin </t>
  </si>
  <si>
    <t xml:space="preserve">Koala </t>
  </si>
  <si>
    <t>AFJ-Poisson Rouge</t>
  </si>
  <si>
    <t>AFJ Rhône-Sud</t>
  </si>
  <si>
    <t>Supernounou</t>
  </si>
  <si>
    <t>Le Couffin</t>
  </si>
  <si>
    <t>Koala</t>
  </si>
  <si>
    <t>AFJ-VdG</t>
  </si>
  <si>
    <t>Structures de coordination AFJ</t>
  </si>
  <si>
    <t>Source : OCPE/SRED - Relevé statistique auprès des structures d'accueil de la petite enfance (décembre 2018)</t>
  </si>
  <si>
    <t>Principales statistiques des structures d'accueil familial de jour, 2018</t>
  </si>
  <si>
    <t>Principales statistiques des structures d'accueil familial de jour, 2019</t>
  </si>
  <si>
    <t>Source : OCPE/SRED - Relevé statistique auprès des structures d'accueil de la petite enfance (novembre 2019)</t>
  </si>
  <si>
    <t>Principales statistiques des structures d'accueil familial de jour, 2020</t>
  </si>
  <si>
    <t>Source : OCPE/SRED - Relevé statistique auprès des structures d'accueil de la petite enfance (novembre 2020)</t>
  </si>
  <si>
    <t>Principales statistiques des structures d'accueil familial de jour, 2021</t>
  </si>
  <si>
    <t>Source : OCPE/SRED - Relevé statistique auprès des structures d'accueil de la petite enfance (novembre 2021)</t>
  </si>
  <si>
    <t>Nombre d'accueillants et accueillantes</t>
  </si>
  <si>
    <t>Observatoire cantonal de la petite enfance / SRED</t>
  </si>
  <si>
    <t>Principales statistiques des structures d'accueil familial de jour, 2022</t>
  </si>
  <si>
    <t>Source : OCPE/SRED - Relevé statistique auprès des structures d'accueil de la petite enfance (novembre 2022)</t>
  </si>
  <si>
    <t>Source : OCPE/SRED - Relevé statistique auprès des structures d'accueil de la petite enfance (novembre 2023)</t>
  </si>
  <si>
    <t>Principales statistiques des structures d'accueil familial de jour, 2023</t>
  </si>
  <si>
    <t>T15.01.2.08</t>
  </si>
  <si>
    <t>Source : OCPE/SRED - Relevé statistique auprès des structures d'accueil de la petite enfance (novembre 2024)</t>
  </si>
  <si>
    <t>Principales statistiques des structures d'accueil familial de jour, 2024</t>
  </si>
  <si>
    <t>Accueillants et accueillantes</t>
  </si>
  <si>
    <t>Nb de 
personnes</t>
  </si>
  <si>
    <r>
      <t xml:space="preserve">Nb de 
postes ETP </t>
    </r>
    <r>
      <rPr>
        <b/>
        <vertAlign val="superscript"/>
        <sz val="9"/>
        <rFont val="Arial Narrow"/>
        <family val="2"/>
      </rPr>
      <t>(4)</t>
    </r>
  </si>
  <si>
    <r>
      <rPr>
        <vertAlign val="superscript"/>
        <sz val="8"/>
        <rFont val="Arial Narrow"/>
        <family val="2"/>
      </rPr>
      <t>(4)</t>
    </r>
    <r>
      <rPr>
        <sz val="8"/>
        <rFont val="Arial Narrow"/>
        <family val="2"/>
      </rPr>
      <t xml:space="preserve"> ETP : équivalent temps plein.</t>
    </r>
  </si>
  <si>
    <t>Données publiées le 01/04/2025</t>
  </si>
  <si>
    <t>Principales statistiques des structures d'accueil familial de jour, 2025</t>
  </si>
  <si>
    <t>Source : OCPE/SRED - Relevé statistique auprès des structures d'accueil de la petite enfance (novembre 2025)</t>
  </si>
  <si>
    <t>Données publiées le 31/03/2026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</si>
</sst>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5" x14ac:knownFonts="1">
    <font>
      <sz val="11"/>
      <name val="Arial"/>
    </font>
    <font>
      <b/>
      <sz val="10"/>
      <name val="Arial Narrow"/>
      <family val="2"/>
    </font>
    <font>
      <sz val="10"/>
      <name val="Arial Narrow"/>
      <family val="2"/>
    </font>
    <font>
      <sz val="11"/>
      <name val="Arial"/>
      <family val="2"/>
    </font>
    <font>
      <b/>
      <sz val="9"/>
      <name val="Arial Narrow"/>
      <family val="2"/>
    </font>
    <font>
      <b/>
      <vertAlign val="superscript"/>
      <sz val="9"/>
      <name val="Arial Narrow"/>
      <family val="2"/>
    </font>
    <font>
      <sz val="9"/>
      <name val="Arial Narrow"/>
      <family val="2"/>
    </font>
    <font>
      <sz val="8"/>
      <name val="Arial Narrow"/>
      <family val="2"/>
    </font>
    <font>
      <vertAlign val="superscript"/>
      <sz val="8"/>
      <name val="Arial Narrow"/>
      <family val="2"/>
    </font>
    <font>
      <sz val="12"/>
      <name val="Times New Roman"/>
      <family val="1"/>
    </font>
    <font>
      <b/>
      <sz val="9"/>
      <color theme="7"/>
      <name val="Arial Narrow"/>
      <family val="2"/>
    </font>
    <font>
      <b/>
      <sz val="10"/>
      <color theme="7"/>
      <name val="Arial Narrow"/>
      <family val="2"/>
    </font>
    <font>
      <b/>
      <sz val="11"/>
      <color theme="7"/>
      <name val="Arial Narrow"/>
      <family val="2"/>
    </font>
    <font>
      <u/>
      <sz val="11"/>
      <color theme="10"/>
      <name val="Arial"/>
      <family val="2"/>
    </font>
    <font>
      <sz val="10"/>
      <color theme="1"/>
      <name val="Arial Narrow"/>
      <family val="2"/>
    </font>
  </fonts>
  <fills count="4">
    <fill>
      <patternFill patternType="none"/>
    </fill>
    <fill>
      <patternFill patternType="gray125"/>
    </fill>
    <fill>
      <patternFill patternType="solid">
        <fgColor theme="7" tint="0.39997558519241921"/>
        <bgColor indexed="64"/>
      </patternFill>
    </fill>
    <fill>
      <patternFill patternType="solid">
        <fgColor theme="7" tint="0.79998168889431442"/>
        <bgColor indexed="64"/>
      </patternFill>
    </fill>
  </fills>
  <borders count="2">
    <border>
      <left/>
      <right/>
      <top/>
      <bottom/>
      <diagonal/>
    </border>
    <border>
      <left/>
      <right/>
      <top/>
      <bottom style="medium">
        <color theme="7" tint="0.59996337778862885"/>
      </bottom>
      <diagonal/>
    </border>
  </borders>
  <cellStyleXfs count="8">
    <xf numFmtId="0" fontId="0"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9" fillId="0" borderId="0"/>
    <xf numFmtId="0" fontId="3" fillId="0" borderId="0"/>
    <xf numFmtId="0" fontId="3" fillId="0" borderId="0"/>
    <xf numFmtId="0" fontId="13" fillId="0" borderId="0" applyNumberFormat="0" applyFill="0" applyBorder="0" applyAlignment="0" applyProtection="0"/>
  </cellStyleXfs>
  <cellXfs count="72">
    <xf numFmtId="0" fontId="0" fillId="0" borderId="0" xfId="0"/>
    <xf numFmtId="0" fontId="1" fillId="0" borderId="0" xfId="0" applyFont="1"/>
    <xf numFmtId="0" fontId="2" fillId="0" borderId="0" xfId="0" applyFont="1"/>
    <xf numFmtId="0" fontId="6" fillId="0" borderId="0" xfId="0" applyFont="1" applyFill="1" applyBorder="1" applyAlignment="1">
      <alignment horizontal="center" wrapText="1"/>
    </xf>
    <xf numFmtId="0" fontId="6" fillId="0" borderId="0" xfId="0" applyFont="1"/>
    <xf numFmtId="0" fontId="7" fillId="0" borderId="0" xfId="0" applyFont="1" applyAlignment="1">
      <alignment vertical="top"/>
    </xf>
    <xf numFmtId="0" fontId="7" fillId="0" borderId="0" xfId="0" applyFont="1" applyAlignment="1">
      <alignment vertical="center"/>
    </xf>
    <xf numFmtId="0" fontId="6" fillId="0" borderId="0" xfId="0" applyFont="1" applyAlignment="1">
      <alignment vertical="center"/>
    </xf>
    <xf numFmtId="0" fontId="10" fillId="0" borderId="0" xfId="0" applyFont="1" applyFill="1"/>
    <xf numFmtId="0" fontId="10" fillId="0" borderId="0" xfId="0" applyFont="1" applyFill="1" applyBorder="1"/>
    <xf numFmtId="0" fontId="11" fillId="0" borderId="0" xfId="0" applyFont="1" applyFill="1"/>
    <xf numFmtId="0" fontId="12" fillId="0" borderId="1" xfId="0" applyFont="1" applyFill="1" applyBorder="1"/>
    <xf numFmtId="0" fontId="10" fillId="0" borderId="1" xfId="0" applyFont="1" applyFill="1" applyBorder="1"/>
    <xf numFmtId="0" fontId="12" fillId="0" borderId="1" xfId="0" applyFont="1" applyFill="1" applyBorder="1" applyAlignment="1">
      <alignment horizontal="right"/>
    </xf>
    <xf numFmtId="0" fontId="7" fillId="0" borderId="1" xfId="0" applyFont="1" applyBorder="1" applyAlignment="1">
      <alignment horizontal="left"/>
    </xf>
    <xf numFmtId="0" fontId="6" fillId="0" borderId="1" xfId="0" applyFont="1" applyBorder="1"/>
    <xf numFmtId="0" fontId="7" fillId="0" borderId="1" xfId="0" applyFont="1" applyBorder="1" applyAlignment="1">
      <alignment horizontal="right"/>
    </xf>
    <xf numFmtId="0" fontId="4" fillId="0" borderId="0" xfId="0" applyFont="1" applyFill="1" applyBorder="1"/>
    <xf numFmtId="0" fontId="4" fillId="3" borderId="0" xfId="0" applyFont="1" applyFill="1" applyBorder="1"/>
    <xf numFmtId="0" fontId="6" fillId="0" borderId="0" xfId="0" applyFont="1" applyFill="1"/>
    <xf numFmtId="0" fontId="4" fillId="0" borderId="0" xfId="0" applyFont="1" applyFill="1" applyBorder="1" applyAlignment="1">
      <alignment horizontal="right"/>
    </xf>
    <xf numFmtId="0" fontId="0" fillId="0" borderId="0" xfId="0" applyFill="1"/>
    <xf numFmtId="164" fontId="6" fillId="0" borderId="0" xfId="5" applyNumberFormat="1" applyFont="1" applyFill="1" applyBorder="1" applyAlignment="1">
      <alignment horizontal="right"/>
    </xf>
    <xf numFmtId="0" fontId="7" fillId="0" borderId="0" xfId="1" quotePrefix="1" applyFont="1" applyFill="1" applyBorder="1" applyAlignment="1">
      <alignment vertical="center"/>
    </xf>
    <xf numFmtId="164" fontId="4" fillId="3" borderId="0" xfId="5" applyNumberFormat="1" applyFont="1" applyFill="1" applyBorder="1" applyAlignment="1">
      <alignment horizontal="right"/>
    </xf>
    <xf numFmtId="0" fontId="6" fillId="0" borderId="0" xfId="0" applyFont="1" applyFill="1" applyBorder="1" applyAlignment="1">
      <alignment horizontal="right"/>
    </xf>
    <xf numFmtId="165" fontId="6" fillId="0" borderId="0" xfId="5" applyNumberFormat="1" applyFont="1" applyFill="1" applyBorder="1"/>
    <xf numFmtId="0" fontId="4" fillId="3" borderId="0" xfId="5" applyFont="1" applyFill="1" applyBorder="1"/>
    <xf numFmtId="0" fontId="4" fillId="0" borderId="0" xfId="5" applyFont="1" applyFill="1" applyBorder="1" applyAlignment="1">
      <alignment horizontal="right" vertical="center" wrapText="1"/>
    </xf>
    <xf numFmtId="0" fontId="4" fillId="0" borderId="0" xfId="1" applyFont="1" applyFill="1" applyBorder="1"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4" fillId="0" borderId="0" xfId="0" applyFont="1" applyFill="1" applyAlignment="1">
      <alignment vertical="center"/>
    </xf>
    <xf numFmtId="0" fontId="4" fillId="0" borderId="0" xfId="0" applyFont="1" applyFill="1" applyBorder="1" applyAlignment="1">
      <alignment vertical="center"/>
    </xf>
    <xf numFmtId="164" fontId="6" fillId="0" borderId="0" xfId="5" applyNumberFormat="1" applyFont="1" applyFill="1" applyBorder="1" applyAlignment="1">
      <alignment horizontal="right" vertical="center"/>
    </xf>
    <xf numFmtId="0" fontId="6" fillId="0" borderId="0" xfId="0" applyFont="1" applyFill="1" applyBorder="1" applyAlignment="1">
      <alignment horizontal="center" vertical="center" wrapText="1"/>
    </xf>
    <xf numFmtId="0" fontId="6" fillId="0" borderId="0" xfId="0" applyFont="1" applyFill="1" applyBorder="1" applyAlignment="1">
      <alignment horizontal="right" vertical="center"/>
    </xf>
    <xf numFmtId="0" fontId="4" fillId="2" borderId="0" xfId="5" applyFont="1" applyFill="1" applyBorder="1" applyAlignment="1">
      <alignment horizontal="right" vertical="center" wrapText="1"/>
    </xf>
    <xf numFmtId="0" fontId="4" fillId="2" borderId="0" xfId="5" applyFont="1" applyFill="1" applyBorder="1" applyAlignment="1">
      <alignment horizontal="right" vertical="center" wrapText="1"/>
    </xf>
    <xf numFmtId="3" fontId="4" fillId="3" borderId="0" xfId="5" applyNumberFormat="1" applyFont="1" applyFill="1" applyBorder="1" applyAlignment="1">
      <alignment horizontal="right"/>
    </xf>
    <xf numFmtId="3" fontId="6" fillId="0" borderId="0" xfId="5" applyNumberFormat="1" applyFont="1" applyFill="1" applyBorder="1" applyAlignment="1">
      <alignment horizontal="right"/>
    </xf>
    <xf numFmtId="3" fontId="6" fillId="0" borderId="0" xfId="5" applyNumberFormat="1" applyFont="1" applyFill="1" applyBorder="1"/>
    <xf numFmtId="3" fontId="6" fillId="0" borderId="0" xfId="5" applyNumberFormat="1" applyFont="1" applyFill="1" applyBorder="1" applyAlignment="1">
      <alignment horizontal="right" vertical="center"/>
    </xf>
    <xf numFmtId="0" fontId="4" fillId="3" borderId="0" xfId="0" applyFont="1" applyFill="1" applyBorder="1" applyAlignment="1">
      <alignment horizontal="right"/>
    </xf>
    <xf numFmtId="0" fontId="4" fillId="2" borderId="0" xfId="5" applyFont="1" applyFill="1" applyBorder="1" applyAlignment="1">
      <alignment horizontal="right" vertical="center" wrapText="1"/>
    </xf>
    <xf numFmtId="0" fontId="4" fillId="2" borderId="0" xfId="5" applyFont="1" applyFill="1" applyBorder="1" applyAlignment="1">
      <alignment horizontal="right" vertical="center" wrapText="1"/>
    </xf>
    <xf numFmtId="0" fontId="11" fillId="0" borderId="0" xfId="1" applyFont="1" applyFill="1"/>
    <xf numFmtId="0" fontId="10" fillId="0" borderId="0" xfId="1" applyFont="1" applyFill="1"/>
    <xf numFmtId="0" fontId="12" fillId="0" borderId="1" xfId="1" applyFont="1" applyFill="1" applyBorder="1"/>
    <xf numFmtId="0" fontId="10" fillId="0" borderId="1" xfId="1" applyFont="1" applyFill="1" applyBorder="1"/>
    <xf numFmtId="0" fontId="12" fillId="0" borderId="1" xfId="1" applyFont="1" applyFill="1" applyBorder="1" applyAlignment="1">
      <alignment horizontal="right"/>
    </xf>
    <xf numFmtId="0" fontId="10" fillId="0" borderId="0" xfId="1" applyFont="1" applyFill="1" applyBorder="1"/>
    <xf numFmtId="0" fontId="6" fillId="0" borderId="0" xfId="1" applyFont="1" applyAlignment="1">
      <alignment vertical="center"/>
    </xf>
    <xf numFmtId="0" fontId="6" fillId="0" borderId="0" xfId="1" applyFont="1"/>
    <xf numFmtId="0" fontId="7" fillId="0" borderId="1" xfId="1" applyFont="1" applyBorder="1" applyAlignment="1">
      <alignment horizontal="left"/>
    </xf>
    <xf numFmtId="0" fontId="6" fillId="0" borderId="1" xfId="1" applyFont="1" applyBorder="1"/>
    <xf numFmtId="0" fontId="7" fillId="0" borderId="1" xfId="1" applyFont="1" applyBorder="1" applyAlignment="1">
      <alignment horizontal="right"/>
    </xf>
    <xf numFmtId="0" fontId="13" fillId="0" borderId="0" xfId="7"/>
    <xf numFmtId="0" fontId="3" fillId="0" borderId="0" xfId="1"/>
    <xf numFmtId="0" fontId="4" fillId="2" borderId="0" xfId="5" applyFont="1" applyFill="1" applyBorder="1" applyAlignment="1">
      <alignment horizontal="right" vertical="center" wrapText="1"/>
    </xf>
    <xf numFmtId="0" fontId="4" fillId="2" borderId="0" xfId="5" applyFont="1" applyFill="1" applyBorder="1" applyAlignment="1">
      <alignment horizontal="right" vertical="center" wrapText="1"/>
    </xf>
    <xf numFmtId="165" fontId="6" fillId="0" borderId="0" xfId="5" applyNumberFormat="1" applyFont="1" applyFill="1" applyBorder="1" applyAlignment="1">
      <alignment horizontal="right"/>
    </xf>
    <xf numFmtId="0" fontId="4" fillId="2" borderId="0" xfId="5" applyFont="1" applyFill="1" applyBorder="1" applyAlignment="1">
      <alignment horizontal="right" vertical="center" wrapText="1"/>
    </xf>
    <xf numFmtId="2" fontId="14" fillId="0" borderId="0" xfId="0" applyNumberFormat="1" applyFont="1" applyFill="1" applyBorder="1"/>
    <xf numFmtId="0" fontId="4" fillId="2" borderId="0" xfId="5" applyFont="1" applyFill="1" applyBorder="1" applyAlignment="1">
      <alignment horizontal="right" vertical="center" wrapText="1"/>
    </xf>
    <xf numFmtId="0" fontId="4" fillId="2" borderId="0" xfId="5" applyFont="1" applyFill="1" applyBorder="1" applyAlignment="1">
      <alignment horizontal="right" vertical="center" wrapText="1"/>
    </xf>
    <xf numFmtId="0" fontId="4" fillId="2" borderId="0" xfId="5" applyFont="1" applyFill="1" applyBorder="1" applyAlignment="1">
      <alignment horizontal="right" vertical="center" wrapText="1"/>
    </xf>
    <xf numFmtId="0" fontId="4" fillId="2" borderId="0" xfId="5" applyFont="1" applyFill="1" applyBorder="1" applyAlignment="1">
      <alignment horizontal="right" vertical="center" wrapText="1"/>
    </xf>
    <xf numFmtId="164" fontId="6" fillId="0" borderId="0" xfId="5" applyNumberFormat="1" applyFont="1" applyFill="1" applyBorder="1"/>
    <xf numFmtId="0" fontId="4" fillId="2" borderId="0" xfId="5" applyFont="1" applyFill="1" applyBorder="1" applyAlignment="1">
      <alignment horizontal="right" vertical="center" wrapText="1"/>
    </xf>
    <xf numFmtId="0" fontId="4" fillId="2" borderId="0" xfId="5" applyFont="1" applyFill="1" applyBorder="1" applyAlignment="1">
      <alignment horizontal="right" vertical="center" wrapText="1"/>
    </xf>
    <xf numFmtId="0" fontId="4" fillId="2" borderId="0" xfId="0" applyFont="1" applyFill="1" applyBorder="1" applyAlignment="1">
      <alignment horizontal="right" vertical="center" wrapText="1"/>
    </xf>
  </cellXfs>
  <cellStyles count="8">
    <cellStyle name="Lien hypertexte" xfId="7" builtinId="8"/>
    <cellStyle name="Normal" xfId="0" builtinId="0"/>
    <cellStyle name="Normal 2" xfId="1" xr:uid="{00000000-0005-0000-0000-000002000000}"/>
    <cellStyle name="Normal 4" xfId="5" xr:uid="{00000000-0005-0000-0000-000003000000}"/>
    <cellStyle name="Normal 4 2" xfId="6" xr:uid="{00000000-0005-0000-0000-000004000000}"/>
    <cellStyle name="Pourcentage 2" xfId="2" xr:uid="{00000000-0005-0000-0000-000005000000}"/>
    <cellStyle name="Pourcentage 2 2" xfId="3" xr:uid="{00000000-0005-0000-0000-000006000000}"/>
    <cellStyle name="Standard_tab_uhstud_01_02_makro"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36714</xdr:colOff>
      <xdr:row>0</xdr:row>
      <xdr:rowOff>0</xdr:rowOff>
    </xdr:from>
    <xdr:to>
      <xdr:col>7</xdr:col>
      <xdr:colOff>807874</xdr:colOff>
      <xdr:row>2</xdr:row>
      <xdr:rowOff>86590</xdr:rowOff>
    </xdr:to>
    <xdr:pic>
      <xdr:nvPicPr>
        <xdr:cNvPr id="2" name="Picture 2" descr="logo stat-ge">
          <a:extLst>
            <a:ext uri="{FF2B5EF4-FFF2-40B4-BE49-F238E27FC236}">
              <a16:creationId xmlns:a16="http://schemas.microsoft.com/office/drawing/2014/main" id="{8805EFB2-F746-47F9-8E2B-46DE5EE777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89864" y="0"/>
          <a:ext cx="771160" cy="429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51954</xdr:colOff>
      <xdr:row>0</xdr:row>
      <xdr:rowOff>51955</xdr:rowOff>
    </xdr:from>
    <xdr:to>
      <xdr:col>6</xdr:col>
      <xdr:colOff>823114</xdr:colOff>
      <xdr:row>2</xdr:row>
      <xdr:rowOff>138545</xdr:rowOff>
    </xdr:to>
    <xdr:pic>
      <xdr:nvPicPr>
        <xdr:cNvPr id="3" name="Picture 2" descr="logo stat-ge">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59977" y="51955"/>
          <a:ext cx="771160" cy="450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51954</xdr:colOff>
      <xdr:row>0</xdr:row>
      <xdr:rowOff>34637</xdr:rowOff>
    </xdr:from>
    <xdr:to>
      <xdr:col>6</xdr:col>
      <xdr:colOff>823114</xdr:colOff>
      <xdr:row>2</xdr:row>
      <xdr:rowOff>121227</xdr:rowOff>
    </xdr:to>
    <xdr:pic>
      <xdr:nvPicPr>
        <xdr:cNvPr id="3" name="Picture 2" descr="logo stat-ge">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59977" y="34637"/>
          <a:ext cx="771160" cy="450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51954</xdr:colOff>
      <xdr:row>0</xdr:row>
      <xdr:rowOff>34637</xdr:rowOff>
    </xdr:from>
    <xdr:to>
      <xdr:col>5</xdr:col>
      <xdr:colOff>823114</xdr:colOff>
      <xdr:row>2</xdr:row>
      <xdr:rowOff>121227</xdr:rowOff>
    </xdr:to>
    <xdr:pic>
      <xdr:nvPicPr>
        <xdr:cNvPr id="3" name="Picture 2" descr="logo stat-ge">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82886" y="34637"/>
          <a:ext cx="771160" cy="450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23379</xdr:colOff>
      <xdr:row>0</xdr:row>
      <xdr:rowOff>92653</xdr:rowOff>
    </xdr:from>
    <xdr:to>
      <xdr:col>6</xdr:col>
      <xdr:colOff>794539</xdr:colOff>
      <xdr:row>3</xdr:row>
      <xdr:rowOff>7793</xdr:rowOff>
    </xdr:to>
    <xdr:pic>
      <xdr:nvPicPr>
        <xdr:cNvPr id="2" name="Picture 2" descr="logo stat-ge">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81254" y="92653"/>
          <a:ext cx="771160"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0</xdr:rowOff>
    </xdr:from>
    <xdr:to>
      <xdr:col>6</xdr:col>
      <xdr:colOff>790575</xdr:colOff>
      <xdr:row>34</xdr:row>
      <xdr:rowOff>40007</xdr:rowOff>
    </xdr:to>
    <xdr:sp macro="" textlink="">
      <xdr:nvSpPr>
        <xdr:cNvPr id="4" name="Rectangle 3">
          <a:extLst>
            <a:ext uri="{FF2B5EF4-FFF2-40B4-BE49-F238E27FC236}">
              <a16:creationId xmlns:a16="http://schemas.microsoft.com/office/drawing/2014/main" id="{00000000-0008-0000-0B00-000004000000}"/>
            </a:ext>
          </a:extLst>
        </xdr:cNvPr>
        <xdr:cNvSpPr/>
      </xdr:nvSpPr>
      <xdr:spPr>
        <a:xfrm>
          <a:off x="0" y="899160"/>
          <a:ext cx="6650355" cy="5137787"/>
        </a:xfrm>
        <a:prstGeom prst="rect">
          <a:avLst/>
        </a:prstGeom>
        <a:ln>
          <a:solidFill>
            <a:srgbClr val="B1A0C7"/>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lang="fr-CH" sz="1100"/>
        </a:p>
        <a:p>
          <a:r>
            <a:rPr lang="fr-CH" sz="1000">
              <a:latin typeface="Arial Narrow" panose="020B0606020202030204" pitchFamily="34" charset="0"/>
            </a:rPr>
            <a:t>Dans le canton de Genève, l'accueil familial de jour est régi par la Loi sur l’accueil préscolaire (LAPr) et son réglement d'application (RAPr).</a:t>
          </a:r>
        </a:p>
        <a:p>
          <a:endParaRPr lang="fr-CH" sz="1000">
            <a:latin typeface="Arial Narrow" panose="020B0606020202030204" pitchFamily="34" charset="0"/>
          </a:endParaRPr>
        </a:p>
        <a:p>
          <a:r>
            <a:rPr lang="fr-CH" sz="1000">
              <a:latin typeface="Arial Narrow" panose="020B0606020202030204" pitchFamily="34" charset="0"/>
            </a:rPr>
            <a:t>L'accueil familial de jour est définit par  «l’accueil à la journée des enfants assuré à leur domicile par des personnes employées par une structure de coordination ou exerçant leur activité de manière indépendante» (LAPr art. 3, b)). Pour exercer, ces personnes, nommées accueillants et accueillantes familiales de jour (AFJ), doivent être en possession d'une autorisation cantonale délivrée par le service d'autorisation et de surveillance de l'accueil de jour (SASAJ) rattaché à l'office de l'enfance et de la jeunesse (OEJ/DIP).</a:t>
          </a:r>
        </a:p>
        <a:p>
          <a:r>
            <a:rPr lang="fr-CH" sz="1000">
              <a:solidFill>
                <a:schemeClr val="dk1"/>
              </a:solidFill>
              <a:effectLst/>
              <a:latin typeface="Arial Narrow" panose="020B0606020202030204" pitchFamily="34" charset="0"/>
              <a:ea typeface="+mn-ea"/>
              <a:cs typeface="+mn-cs"/>
            </a:rPr>
            <a:t> </a:t>
          </a:r>
        </a:p>
        <a:p>
          <a:r>
            <a:rPr lang="fr-CH" sz="1000">
              <a:solidFill>
                <a:schemeClr val="dk1"/>
              </a:solidFill>
              <a:effectLst/>
              <a:latin typeface="Arial Narrow" panose="020B0606020202030204" pitchFamily="34" charset="0"/>
              <a:ea typeface="+mn-ea"/>
              <a:cs typeface="+mn-cs"/>
            </a:rPr>
            <a:t>La Loi distingue l'accueil familial pratiqué à titre dépendant de celui pratiqué à titre indépendant. L'accueil familial </a:t>
          </a:r>
          <a:r>
            <a:rPr lang="fr-CH" sz="1000" i="1">
              <a:solidFill>
                <a:schemeClr val="dk1"/>
              </a:solidFill>
              <a:effectLst/>
              <a:latin typeface="Arial Narrow" panose="020B0606020202030204" pitchFamily="34" charset="0"/>
              <a:ea typeface="+mn-ea"/>
              <a:cs typeface="+mn-cs"/>
            </a:rPr>
            <a:t>dépendant</a:t>
          </a:r>
          <a:r>
            <a:rPr lang="fr-CH" sz="1000">
              <a:solidFill>
                <a:schemeClr val="dk1"/>
              </a:solidFill>
              <a:effectLst/>
              <a:latin typeface="Arial Narrow" panose="020B0606020202030204" pitchFamily="34" charset="0"/>
              <a:ea typeface="+mn-ea"/>
              <a:cs typeface="+mn-cs"/>
            </a:rPr>
            <a:t> se caractérise par un lien contractuel entre l'AFJ et la structure de coordination ou la crèche familiale. Dans le cadre de l'accueil familial </a:t>
          </a:r>
          <a:r>
            <a:rPr lang="fr-CH" sz="1000" i="1">
              <a:solidFill>
                <a:schemeClr val="dk1"/>
              </a:solidFill>
              <a:effectLst/>
              <a:latin typeface="Arial Narrow" panose="020B0606020202030204" pitchFamily="34" charset="0"/>
              <a:ea typeface="+mn-ea"/>
              <a:cs typeface="+mn-cs"/>
            </a:rPr>
            <a:t>indépendant</a:t>
          </a:r>
          <a:r>
            <a:rPr lang="fr-CH" sz="1000">
              <a:solidFill>
                <a:schemeClr val="dk1"/>
              </a:solidFill>
              <a:effectLst/>
              <a:latin typeface="Arial Narrow" panose="020B0606020202030204" pitchFamily="34" charset="0"/>
              <a:ea typeface="+mn-ea"/>
              <a:cs typeface="+mn-cs"/>
            </a:rPr>
            <a:t>, les accueillants et accueillantes familiales de jour sont en lien contractuel avec les parents.</a:t>
          </a:r>
        </a:p>
        <a:p>
          <a:pPr lvl="0"/>
          <a:endParaRPr lang="fr-CH" sz="1000">
            <a:solidFill>
              <a:schemeClr val="dk1"/>
            </a:solidFill>
            <a:effectLst/>
            <a:latin typeface="Arial Narrow" panose="020B0606020202030204" pitchFamily="34" charset="0"/>
            <a:ea typeface="+mn-ea"/>
            <a:cs typeface="+mn-cs"/>
          </a:endParaRPr>
        </a:p>
        <a:p>
          <a:r>
            <a:rPr lang="fr-CH" sz="1000" b="1" u="sng">
              <a:solidFill>
                <a:schemeClr val="dk1"/>
              </a:solidFill>
              <a:effectLst/>
              <a:latin typeface="Arial Narrow" panose="020B0606020202030204" pitchFamily="34" charset="0"/>
              <a:ea typeface="+mn-ea"/>
              <a:cs typeface="+mn-cs"/>
            </a:rPr>
            <a:t>Accueil familial dépendant :</a:t>
          </a:r>
          <a:endParaRPr lang="fr-CH" sz="1000" b="1">
            <a:solidFill>
              <a:schemeClr val="dk1"/>
            </a:solidFill>
            <a:effectLst/>
            <a:latin typeface="Arial Narrow" panose="020B0606020202030204" pitchFamily="34" charset="0"/>
            <a:ea typeface="+mn-ea"/>
            <a:cs typeface="+mn-cs"/>
          </a:endParaRPr>
        </a:p>
        <a:p>
          <a:r>
            <a:rPr lang="fr-CH" sz="1000" u="none" strike="noStrike">
              <a:solidFill>
                <a:schemeClr val="dk1"/>
              </a:solidFill>
              <a:effectLst/>
              <a:latin typeface="Arial Narrow" panose="020B0606020202030204" pitchFamily="34" charset="0"/>
              <a:ea typeface="+mn-ea"/>
              <a:cs typeface="+mn-cs"/>
            </a:rPr>
            <a:t> </a:t>
          </a:r>
        </a:p>
        <a:p>
          <a:r>
            <a:rPr lang="fr-CH" sz="1000" u="none">
              <a:solidFill>
                <a:schemeClr val="dk1"/>
              </a:solidFill>
              <a:effectLst/>
              <a:latin typeface="Arial Narrow" panose="020B0606020202030204" pitchFamily="34" charset="0"/>
              <a:ea typeface="+mn-ea"/>
              <a:cs typeface="+mn-cs"/>
            </a:rPr>
            <a:t> </a:t>
          </a:r>
          <a:r>
            <a:rPr lang="fr-CH" sz="1000" u="sng">
              <a:solidFill>
                <a:schemeClr val="dk1"/>
              </a:solidFill>
              <a:effectLst/>
              <a:latin typeface="Arial Narrow" panose="020B0606020202030204" pitchFamily="34" charset="0"/>
              <a:ea typeface="+mn-ea"/>
              <a:cs typeface="+mn-cs"/>
            </a:rPr>
            <a:t>Structures de coordination </a:t>
          </a:r>
          <a:r>
            <a:rPr lang="fr-CH" sz="1000">
              <a:solidFill>
                <a:schemeClr val="dk1"/>
              </a:solidFill>
              <a:effectLst/>
              <a:latin typeface="Arial Narrow" panose="020B0606020202030204" pitchFamily="34" charset="0"/>
              <a:ea typeface="+mn-ea"/>
              <a:cs typeface="+mn-cs"/>
            </a:rPr>
            <a:t>: </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AFJ Genève Sud-Ouest (GSO) : Bardonnex, Carouge, Grand-Lancy, Perly-Certoux, Plan-les-Ouates, Troinex et Veyrier.</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AFJ Meyrin-Vernier-Mandement (MVM)</a:t>
          </a:r>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Dardagny, Meyrin, Satigny et Vernier.</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AFJ Poisson Rouge (Ville de Genève),</a:t>
          </a:r>
          <a:r>
            <a:rPr lang="fr-CH" sz="1000" baseline="0">
              <a:solidFill>
                <a:schemeClr val="dk1"/>
              </a:solidFill>
              <a:effectLst/>
              <a:latin typeface="Arial Narrow" panose="020B0606020202030204" pitchFamily="34" charset="0"/>
              <a:ea typeface="+mn-ea"/>
              <a:cs typeface="+mn-cs"/>
            </a:rPr>
            <a:t> jusqu'en 2017.</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AFJ Rhône-Sud : Bernex, Confignon, Onex et Petit-Lancy.</a:t>
          </a:r>
        </a:p>
        <a:p>
          <a:endParaRPr lang="fr-CH" sz="1000">
            <a:solidFill>
              <a:schemeClr val="dk1"/>
            </a:solidFill>
            <a:effectLst/>
            <a:latin typeface="Arial Narrow" panose="020B0606020202030204" pitchFamily="34" charset="0"/>
            <a:ea typeface="+mn-ea"/>
            <a:cs typeface="+mn-cs"/>
          </a:endParaRPr>
        </a:p>
        <a:p>
          <a:r>
            <a:rPr lang="fr-CH" sz="1000">
              <a:solidFill>
                <a:schemeClr val="dk1"/>
              </a:solidFill>
              <a:effectLst/>
              <a:latin typeface="Arial Narrow" panose="020B0606020202030204" pitchFamily="34" charset="0"/>
              <a:ea typeface="+mn-ea"/>
              <a:cs typeface="+mn-cs"/>
            </a:rPr>
            <a:t>  </a:t>
          </a:r>
          <a:r>
            <a:rPr lang="fr-CH" sz="1000" u="sng">
              <a:solidFill>
                <a:schemeClr val="dk1"/>
              </a:solidFill>
              <a:effectLst/>
              <a:latin typeface="Arial Narrow" panose="020B0606020202030204" pitchFamily="34" charset="0"/>
              <a:ea typeface="+mn-ea"/>
              <a:cs typeface="+mn-cs"/>
            </a:rPr>
            <a:t>Crèches familiales (Ville de Genève):</a:t>
          </a:r>
          <a:r>
            <a:rPr lang="fr-CH" sz="1000" u="none">
              <a:solidFill>
                <a:schemeClr val="dk1"/>
              </a:solidFill>
              <a:effectLst/>
              <a:latin typeface="Arial Narrow" panose="020B0606020202030204" pitchFamily="34" charset="0"/>
              <a:ea typeface="+mn-ea"/>
              <a:cs typeface="+mn-cs"/>
            </a:rPr>
            <a:t> </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Flottille : Saint-Jean</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a:t>
          </a:r>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Pastourelle : Eaux-Vives</a:t>
          </a:r>
        </a:p>
        <a:p>
          <a:r>
            <a:rPr lang="fr-CH" sz="1000">
              <a:solidFill>
                <a:schemeClr val="dk1"/>
              </a:solidFill>
              <a:effectLst/>
              <a:latin typeface="Arial Narrow" panose="020B0606020202030204" pitchFamily="34" charset="0"/>
              <a:ea typeface="+mn-ea"/>
              <a:cs typeface="+mn-cs"/>
            </a:rPr>
            <a:t> </a:t>
          </a:r>
        </a:p>
        <a:p>
          <a:r>
            <a:rPr lang="fr-CH" sz="1000" b="1" u="sng">
              <a:solidFill>
                <a:schemeClr val="dk1"/>
              </a:solidFill>
              <a:effectLst/>
              <a:latin typeface="Arial Narrow" panose="020B0606020202030204" pitchFamily="34" charset="0"/>
              <a:ea typeface="+mn-ea"/>
              <a:cs typeface="+mn-cs"/>
            </a:rPr>
            <a:t>Accueil familial indépendant:</a:t>
          </a:r>
          <a:endParaRPr lang="fr-CH" sz="1000" b="1">
            <a:solidFill>
              <a:schemeClr val="dk1"/>
            </a:solidFill>
            <a:effectLst/>
            <a:latin typeface="Arial Narrow" panose="020B0606020202030204" pitchFamily="34" charset="0"/>
            <a:ea typeface="+mn-ea"/>
            <a:cs typeface="+mn-cs"/>
          </a:endParaRPr>
        </a:p>
        <a:p>
          <a:r>
            <a:rPr lang="fr-CH" sz="1000">
              <a:solidFill>
                <a:schemeClr val="dk1"/>
              </a:solidFill>
              <a:effectLst/>
              <a:latin typeface="Arial Narrow" panose="020B0606020202030204" pitchFamily="34" charset="0"/>
              <a:ea typeface="+mn-ea"/>
              <a:cs typeface="+mn-cs"/>
            </a:rPr>
            <a:t> </a:t>
          </a:r>
        </a:p>
        <a:p>
          <a:r>
            <a:rPr lang="fr-CH" sz="1000" u="none">
              <a:solidFill>
                <a:schemeClr val="dk1"/>
              </a:solidFill>
              <a:effectLst/>
              <a:latin typeface="Arial Narrow" panose="020B0606020202030204" pitchFamily="34" charset="0"/>
              <a:ea typeface="+mn-ea"/>
              <a:cs typeface="+mn-cs"/>
            </a:rPr>
            <a:t> </a:t>
          </a:r>
          <a:r>
            <a:rPr lang="fr-CH" sz="1000" u="sng">
              <a:solidFill>
                <a:schemeClr val="dk1"/>
              </a:solidFill>
              <a:effectLst/>
              <a:latin typeface="Arial Narrow" panose="020B0606020202030204" pitchFamily="34" charset="0"/>
              <a:ea typeface="+mn-ea"/>
              <a:cs typeface="+mn-cs"/>
            </a:rPr>
            <a:t>AFJ regroupées en associations:</a:t>
          </a:r>
        </a:p>
        <a:p>
          <a:r>
            <a:rPr lang="fr-CH" sz="1000" u="none" baseline="0">
              <a:solidFill>
                <a:schemeClr val="dk1"/>
              </a:solidFill>
              <a:effectLst/>
              <a:latin typeface="Arial Narrow" panose="020B0606020202030204" pitchFamily="34" charset="0"/>
              <a:ea typeface="+mn-ea"/>
              <a:cs typeface="+mn-cs"/>
            </a:rPr>
            <a:t>          - </a:t>
          </a:r>
          <a:r>
            <a:rPr lang="fr-CH" sz="1000">
              <a:solidFill>
                <a:schemeClr val="dk1"/>
              </a:solidFill>
              <a:effectLst/>
              <a:latin typeface="Arial Narrow" panose="020B0606020202030204" pitchFamily="34" charset="0"/>
              <a:ea typeface="+mn-ea"/>
              <a:cs typeface="+mn-cs"/>
            </a:rPr>
            <a:t>Supernounou : Bellevue, Céligny, Collex-Bossy, Genthod, Grand-Saconnex, Pregny-Chambésy, Versoix.</a:t>
          </a:r>
        </a:p>
        <a:p>
          <a:r>
            <a:rPr lang="fr-CH" sz="1000">
              <a:solidFill>
                <a:schemeClr val="dk1"/>
              </a:solidFill>
              <a:effectLst/>
              <a:latin typeface="Arial Narrow" panose="020B0606020202030204" pitchFamily="34" charset="0"/>
              <a:ea typeface="+mn-ea"/>
              <a:cs typeface="+mn-cs"/>
            </a:rPr>
            <a:t>          -</a:t>
          </a:r>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Le Couffin : Aire-la-Ville, Avully, Avusy, Bernex, Cartigny, Chancy, Laconnex, Soral.</a:t>
          </a:r>
          <a:r>
            <a:rPr lang="fr-CH" sz="1000" baseline="0">
              <a:solidFill>
                <a:schemeClr val="dk1"/>
              </a:solidFill>
              <a:effectLst/>
              <a:latin typeface="Arial Narrow" panose="020B0606020202030204" pitchFamily="34" charset="0"/>
              <a:ea typeface="+mn-ea"/>
              <a:cs typeface="+mn-cs"/>
            </a:rPr>
            <a:t> </a:t>
          </a:r>
        </a:p>
        <a:p>
          <a:r>
            <a:rPr lang="fr-CH" sz="1000" baseline="0">
              <a:solidFill>
                <a:schemeClr val="dk1"/>
              </a:solidFill>
              <a:effectLst/>
              <a:latin typeface="Arial Narrow" panose="020B0606020202030204" pitchFamily="34" charset="0"/>
              <a:ea typeface="+mn-ea"/>
              <a:cs typeface="+mn-cs"/>
            </a:rPr>
            <a:t>          - </a:t>
          </a:r>
          <a:r>
            <a:rPr lang="fr-CH" sz="1000">
              <a:solidFill>
                <a:schemeClr val="dk1"/>
              </a:solidFill>
              <a:effectLst/>
              <a:latin typeface="Arial Narrow" panose="020B0606020202030204" pitchFamily="34" charset="0"/>
              <a:ea typeface="+mn-ea"/>
              <a:cs typeface="+mn-cs"/>
            </a:rPr>
            <a:t>Koala : Anières, Chêne-Bougeries, Chêne-Bourg, Choulex, Collonge-Bellerive, Cologny, Corsier, Gy, Hermance, Jussy, Meinier, </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Presinge, Puplinge, Thônex, Vandoeuvres.</a:t>
          </a:r>
        </a:p>
        <a:p>
          <a:endParaRPr lang="fr-CH" sz="1000">
            <a:solidFill>
              <a:schemeClr val="dk1"/>
            </a:solidFill>
            <a:effectLst/>
            <a:latin typeface="Arial Narrow" panose="020B0606020202030204" pitchFamily="34" charset="0"/>
            <a:ea typeface="+mn-ea"/>
            <a:cs typeface="+mn-cs"/>
          </a:endParaRPr>
        </a:p>
        <a:p>
          <a:r>
            <a:rPr lang="fr-CH" sz="1000" b="0" u="none">
              <a:solidFill>
                <a:schemeClr val="dk1"/>
              </a:solidFill>
              <a:effectLst/>
              <a:latin typeface="Arial Narrow" panose="020B0606020202030204" pitchFamily="34" charset="0"/>
              <a:ea typeface="+mn-ea"/>
              <a:cs typeface="+mn-cs"/>
            </a:rPr>
            <a:t> </a:t>
          </a:r>
          <a:r>
            <a:rPr lang="fr-CH" sz="1000" b="0" u="sng">
              <a:solidFill>
                <a:schemeClr val="dk1"/>
              </a:solidFill>
              <a:effectLst/>
              <a:latin typeface="Arial Narrow" panose="020B0606020202030204" pitchFamily="34" charset="0"/>
              <a:ea typeface="+mn-ea"/>
              <a:cs typeface="+mn-cs"/>
            </a:rPr>
            <a:t>AFJ exerçant de façon indépendante</a:t>
          </a:r>
          <a:r>
            <a:rPr lang="fr-CH" sz="1000">
              <a:solidFill>
                <a:schemeClr val="dk1"/>
              </a:solidFill>
              <a:effectLst/>
              <a:latin typeface="Arial Narrow" panose="020B0606020202030204" pitchFamily="34" charset="0"/>
              <a:ea typeface="+mn-ea"/>
              <a:cs typeface="+mn-cs"/>
            </a:rPr>
            <a:t> : n'étant pas lié à une association et travaillant de façon autonome, leur activité n'est pas prise en compte dans nos statistiques.</a:t>
          </a:r>
        </a:p>
        <a:p>
          <a:endParaRPr lang="fr-CH" sz="1100"/>
        </a:p>
        <a:p>
          <a:pPr algn="l"/>
          <a:endParaRPr lang="fr-CH"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36714</xdr:colOff>
      <xdr:row>0</xdr:row>
      <xdr:rowOff>0</xdr:rowOff>
    </xdr:from>
    <xdr:to>
      <xdr:col>7</xdr:col>
      <xdr:colOff>807874</xdr:colOff>
      <xdr:row>2</xdr:row>
      <xdr:rowOff>86590</xdr:rowOff>
    </xdr:to>
    <xdr:pic>
      <xdr:nvPicPr>
        <xdr:cNvPr id="2" name="Picture 2" descr="logo stat-g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93674" y="0"/>
          <a:ext cx="771160"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51954</xdr:colOff>
      <xdr:row>0</xdr:row>
      <xdr:rowOff>51955</xdr:rowOff>
    </xdr:from>
    <xdr:to>
      <xdr:col>6</xdr:col>
      <xdr:colOff>823114</xdr:colOff>
      <xdr:row>2</xdr:row>
      <xdr:rowOff>138545</xdr:rowOff>
    </xdr:to>
    <xdr:pic>
      <xdr:nvPicPr>
        <xdr:cNvPr id="2" name="Picture 2" descr="logo stat-ge">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55474" y="51955"/>
          <a:ext cx="771160"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51954</xdr:colOff>
      <xdr:row>0</xdr:row>
      <xdr:rowOff>51955</xdr:rowOff>
    </xdr:from>
    <xdr:to>
      <xdr:col>6</xdr:col>
      <xdr:colOff>823114</xdr:colOff>
      <xdr:row>2</xdr:row>
      <xdr:rowOff>138545</xdr:rowOff>
    </xdr:to>
    <xdr:pic>
      <xdr:nvPicPr>
        <xdr:cNvPr id="2" name="Picture 2" descr="logo stat-ge">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55474" y="51955"/>
          <a:ext cx="771160"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51954</xdr:colOff>
      <xdr:row>0</xdr:row>
      <xdr:rowOff>51955</xdr:rowOff>
    </xdr:from>
    <xdr:to>
      <xdr:col>6</xdr:col>
      <xdr:colOff>823114</xdr:colOff>
      <xdr:row>2</xdr:row>
      <xdr:rowOff>138545</xdr:rowOff>
    </xdr:to>
    <xdr:pic>
      <xdr:nvPicPr>
        <xdr:cNvPr id="2" name="Picture 2" descr="logo stat-ge">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55474" y="51955"/>
          <a:ext cx="771160"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51954</xdr:colOff>
      <xdr:row>0</xdr:row>
      <xdr:rowOff>51955</xdr:rowOff>
    </xdr:from>
    <xdr:to>
      <xdr:col>6</xdr:col>
      <xdr:colOff>823114</xdr:colOff>
      <xdr:row>2</xdr:row>
      <xdr:rowOff>138545</xdr:rowOff>
    </xdr:to>
    <xdr:pic>
      <xdr:nvPicPr>
        <xdr:cNvPr id="2" name="Picture 2" descr="logo stat-ge">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55474" y="51955"/>
          <a:ext cx="771160"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51954</xdr:colOff>
      <xdr:row>0</xdr:row>
      <xdr:rowOff>51955</xdr:rowOff>
    </xdr:from>
    <xdr:to>
      <xdr:col>6</xdr:col>
      <xdr:colOff>823114</xdr:colOff>
      <xdr:row>2</xdr:row>
      <xdr:rowOff>138545</xdr:rowOff>
    </xdr:to>
    <xdr:pic>
      <xdr:nvPicPr>
        <xdr:cNvPr id="2" name="Picture 2" descr="logo stat-ge">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57379" y="51955"/>
          <a:ext cx="771160"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51954</xdr:colOff>
      <xdr:row>0</xdr:row>
      <xdr:rowOff>51955</xdr:rowOff>
    </xdr:from>
    <xdr:to>
      <xdr:col>6</xdr:col>
      <xdr:colOff>823114</xdr:colOff>
      <xdr:row>2</xdr:row>
      <xdr:rowOff>138545</xdr:rowOff>
    </xdr:to>
    <xdr:pic>
      <xdr:nvPicPr>
        <xdr:cNvPr id="2" name="Picture 2" descr="logo stat-ge">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57379" y="51955"/>
          <a:ext cx="771160"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51954</xdr:colOff>
      <xdr:row>0</xdr:row>
      <xdr:rowOff>51955</xdr:rowOff>
    </xdr:from>
    <xdr:to>
      <xdr:col>6</xdr:col>
      <xdr:colOff>823114</xdr:colOff>
      <xdr:row>2</xdr:row>
      <xdr:rowOff>138545</xdr:rowOff>
    </xdr:to>
    <xdr:pic>
      <xdr:nvPicPr>
        <xdr:cNvPr id="2" name="Picture 2" descr="logo stat-ge">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57379" y="51955"/>
          <a:ext cx="771160"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BAEFE-6760-4EEC-8793-9DF12DC354F2}">
  <dimension ref="A2:I31"/>
  <sheetViews>
    <sheetView tabSelected="1" zoomScaleNormal="100" workbookViewId="0">
      <pane ySplit="9" topLeftCell="A10" activePane="bottomLeft" state="frozen"/>
      <selection activeCell="G4" sqref="G4"/>
      <selection pane="bottomLeft"/>
    </sheetView>
  </sheetViews>
  <sheetFormatPr baseColWidth="10" defaultColWidth="11" defaultRowHeight="14.4" x14ac:dyDescent="0.25"/>
  <cols>
    <col min="1" max="1" width="5.09765625" style="4" customWidth="1"/>
    <col min="2" max="2" width="21.8984375" style="4" customWidth="1"/>
    <col min="3" max="4" width="10.5" style="4" customWidth="1"/>
    <col min="5" max="5" width="11" style="4" customWidth="1"/>
    <col min="6" max="6" width="10.59765625" customWidth="1"/>
    <col min="7" max="7" width="11.19921875" customWidth="1"/>
    <col min="8" max="16384" width="11" style="4"/>
  </cols>
  <sheetData>
    <row r="2" spans="1:9" s="8" customFormat="1" ht="13.15" x14ac:dyDescent="0.25">
      <c r="A2" s="10" t="s">
        <v>48</v>
      </c>
      <c r="B2" s="10"/>
    </row>
    <row r="3" spans="1:9" s="8" customFormat="1" ht="13.15" x14ac:dyDescent="0.25">
      <c r="A3" s="10"/>
      <c r="B3" s="10"/>
    </row>
    <row r="4" spans="1:9" s="8" customFormat="1" ht="15.05" thickBot="1" x14ac:dyDescent="0.3">
      <c r="A4" s="11" t="s">
        <v>9</v>
      </c>
      <c r="B4" s="11"/>
      <c r="C4" s="12"/>
      <c r="D4" s="12"/>
      <c r="E4" s="13"/>
      <c r="F4" s="13"/>
      <c r="G4" s="13"/>
      <c r="H4" s="13" t="s">
        <v>53</v>
      </c>
    </row>
    <row r="5" spans="1:9" s="8" customFormat="1" ht="14.25" customHeight="1" x14ac:dyDescent="0.2">
      <c r="A5" s="9"/>
      <c r="B5" s="9"/>
      <c r="C5" s="9"/>
      <c r="D5" s="9"/>
      <c r="E5" s="9"/>
    </row>
    <row r="6" spans="1:9" s="2" customFormat="1" ht="13.15" x14ac:dyDescent="0.25">
      <c r="A6" s="1" t="s">
        <v>61</v>
      </c>
      <c r="B6" s="1"/>
      <c r="C6" s="1"/>
    </row>
    <row r="7" spans="1:9" s="2" customFormat="1" ht="13.15" x14ac:dyDescent="0.25">
      <c r="B7" s="1"/>
      <c r="C7" s="1"/>
    </row>
    <row r="8" spans="1:9" s="2" customFormat="1" ht="22.55" customHeight="1" x14ac:dyDescent="0.25">
      <c r="B8" s="1"/>
      <c r="C8" s="70" t="s">
        <v>2</v>
      </c>
      <c r="D8" s="70"/>
      <c r="E8" s="70" t="s">
        <v>12</v>
      </c>
      <c r="F8" s="70"/>
      <c r="G8" s="70" t="s">
        <v>56</v>
      </c>
      <c r="H8" s="70"/>
    </row>
    <row r="9" spans="1:9" s="2" customFormat="1" ht="31.8" customHeight="1" x14ac:dyDescent="0.25">
      <c r="B9" s="1"/>
      <c r="C9" s="69" t="s">
        <v>3</v>
      </c>
      <c r="D9" s="69" t="s">
        <v>4</v>
      </c>
      <c r="E9" s="69" t="s">
        <v>13</v>
      </c>
      <c r="F9" s="69" t="s">
        <v>14</v>
      </c>
      <c r="G9" s="69" t="s">
        <v>57</v>
      </c>
      <c r="H9" s="69" t="s">
        <v>58</v>
      </c>
    </row>
    <row r="10" spans="1:9" s="31" customFormat="1" ht="18.8" customHeight="1" x14ac:dyDescent="0.25">
      <c r="A10" s="29" t="s">
        <v>22</v>
      </c>
      <c r="B10" s="30"/>
      <c r="C10" s="28"/>
      <c r="D10" s="28"/>
      <c r="E10" s="28"/>
      <c r="F10" s="28"/>
      <c r="G10" s="28"/>
      <c r="H10" s="28"/>
    </row>
    <row r="11" spans="1:9" s="3" customFormat="1" ht="18.8" customHeight="1" x14ac:dyDescent="0.2">
      <c r="B11" s="18" t="s">
        <v>38</v>
      </c>
      <c r="C11" s="24">
        <f t="shared" ref="C11:H11" si="0">SUM(C12:C14)</f>
        <v>360.95000000000005</v>
      </c>
      <c r="D11" s="24"/>
      <c r="E11" s="39">
        <f t="shared" si="0"/>
        <v>359</v>
      </c>
      <c r="F11" s="39"/>
      <c r="G11" s="39">
        <f t="shared" si="0"/>
        <v>119</v>
      </c>
      <c r="H11" s="24">
        <f t="shared" si="0"/>
        <v>108.83</v>
      </c>
    </row>
    <row r="12" spans="1:9" s="3" customFormat="1" ht="18.8" customHeight="1" x14ac:dyDescent="0.2">
      <c r="B12" s="25" t="s">
        <v>23</v>
      </c>
      <c r="C12" s="22">
        <v>47.55</v>
      </c>
      <c r="D12" s="61" t="s">
        <v>6</v>
      </c>
      <c r="E12" s="40">
        <v>51</v>
      </c>
      <c r="F12" s="40" t="s">
        <v>6</v>
      </c>
      <c r="G12" s="40">
        <v>15</v>
      </c>
      <c r="H12" s="22">
        <v>13.6</v>
      </c>
    </row>
    <row r="13" spans="1:9" s="3" customFormat="1" ht="18.8" customHeight="1" x14ac:dyDescent="0.25">
      <c r="B13" s="25" t="s">
        <v>24</v>
      </c>
      <c r="C13" s="26">
        <v>102</v>
      </c>
      <c r="D13" s="61" t="s">
        <v>6</v>
      </c>
      <c r="E13" s="41">
        <v>81</v>
      </c>
      <c r="F13" s="40" t="s">
        <v>6</v>
      </c>
      <c r="G13" s="41">
        <v>33</v>
      </c>
      <c r="H13" s="68">
        <v>29.6</v>
      </c>
      <c r="I13" s="63"/>
    </row>
    <row r="14" spans="1:9" s="3" customFormat="1" ht="18.8" customHeight="1" x14ac:dyDescent="0.25">
      <c r="B14" s="25" t="s">
        <v>26</v>
      </c>
      <c r="C14" s="22">
        <v>211.4</v>
      </c>
      <c r="D14" s="61" t="s">
        <v>6</v>
      </c>
      <c r="E14" s="40">
        <v>227</v>
      </c>
      <c r="F14" s="40" t="s">
        <v>6</v>
      </c>
      <c r="G14" s="40">
        <v>71</v>
      </c>
      <c r="H14" s="22">
        <v>65.63</v>
      </c>
      <c r="I14" s="63"/>
    </row>
    <row r="15" spans="1:9" s="3" customFormat="1" ht="18.8" customHeight="1" x14ac:dyDescent="0.2">
      <c r="B15" s="18" t="s">
        <v>27</v>
      </c>
      <c r="C15" s="24">
        <f t="shared" ref="C15:H15" si="1">SUM(C16:C17)</f>
        <v>140.88888888888891</v>
      </c>
      <c r="D15" s="24"/>
      <c r="E15" s="39">
        <f t="shared" si="1"/>
        <v>122</v>
      </c>
      <c r="F15" s="39"/>
      <c r="G15" s="39">
        <f t="shared" si="1"/>
        <v>37</v>
      </c>
      <c r="H15" s="24">
        <f t="shared" si="1"/>
        <v>35.599999999999994</v>
      </c>
    </row>
    <row r="16" spans="1:9" s="3" customFormat="1" ht="18.8" customHeight="1" x14ac:dyDescent="0.2">
      <c r="B16" s="25" t="s">
        <v>10</v>
      </c>
      <c r="C16" s="22">
        <v>59.111111111111114</v>
      </c>
      <c r="D16" s="61" t="s">
        <v>6</v>
      </c>
      <c r="E16" s="40">
        <v>52</v>
      </c>
      <c r="F16" s="40" t="s">
        <v>6</v>
      </c>
      <c r="G16" s="40">
        <v>17</v>
      </c>
      <c r="H16" s="22">
        <v>16.2</v>
      </c>
    </row>
    <row r="17" spans="1:8" s="3" customFormat="1" ht="18.8" customHeight="1" x14ac:dyDescent="0.2">
      <c r="B17" s="25" t="s">
        <v>5</v>
      </c>
      <c r="C17" s="22">
        <v>81.7777777777778</v>
      </c>
      <c r="D17" s="22" t="s">
        <v>6</v>
      </c>
      <c r="E17" s="40">
        <v>70</v>
      </c>
      <c r="F17" s="40" t="s">
        <v>6</v>
      </c>
      <c r="G17" s="40">
        <v>20</v>
      </c>
      <c r="H17" s="22">
        <v>19.399999999999999</v>
      </c>
    </row>
    <row r="18" spans="1:8" s="3" customFormat="1" ht="18.8" customHeight="1" x14ac:dyDescent="0.2">
      <c r="B18" s="27" t="s">
        <v>1</v>
      </c>
      <c r="C18" s="24">
        <f t="shared" ref="C18:H18" si="2">C11+C15</f>
        <v>501.83888888888896</v>
      </c>
      <c r="D18" s="24"/>
      <c r="E18" s="39">
        <f t="shared" si="2"/>
        <v>481</v>
      </c>
      <c r="F18" s="39"/>
      <c r="G18" s="39">
        <f t="shared" si="2"/>
        <v>156</v>
      </c>
      <c r="H18" s="24">
        <f t="shared" si="2"/>
        <v>144.43</v>
      </c>
    </row>
    <row r="19" spans="1:8" s="35" customFormat="1" ht="18.8" customHeight="1" x14ac:dyDescent="0.25">
      <c r="A19" s="32" t="s">
        <v>28</v>
      </c>
      <c r="B19" s="33"/>
      <c r="C19" s="34"/>
      <c r="D19" s="34"/>
      <c r="E19" s="42"/>
      <c r="F19" s="42"/>
      <c r="G19" s="42"/>
      <c r="H19" s="34"/>
    </row>
    <row r="20" spans="1:8" s="35" customFormat="1" ht="18.8" customHeight="1" x14ac:dyDescent="0.2">
      <c r="A20" s="32"/>
      <c r="B20" s="25" t="s">
        <v>29</v>
      </c>
      <c r="C20" s="34">
        <v>49.5</v>
      </c>
      <c r="D20" s="34">
        <v>3.6</v>
      </c>
      <c r="E20" s="42">
        <v>55</v>
      </c>
      <c r="F20" s="42">
        <v>20</v>
      </c>
      <c r="G20" s="42">
        <v>20</v>
      </c>
      <c r="H20" s="34">
        <v>18.600000000000001</v>
      </c>
    </row>
    <row r="21" spans="1:8" s="35" customFormat="1" ht="18.8" customHeight="1" x14ac:dyDescent="0.25">
      <c r="A21" s="32"/>
      <c r="B21" s="36" t="s">
        <v>30</v>
      </c>
      <c r="C21" s="34">
        <v>38.75</v>
      </c>
      <c r="D21" s="34">
        <v>1.97</v>
      </c>
      <c r="E21" s="42">
        <v>70</v>
      </c>
      <c r="F21" s="42">
        <v>16</v>
      </c>
      <c r="G21" s="42">
        <v>21</v>
      </c>
      <c r="H21" s="34">
        <v>17.5</v>
      </c>
    </row>
    <row r="22" spans="1:8" s="35" customFormat="1" ht="18.8" customHeight="1" x14ac:dyDescent="0.25">
      <c r="A22" s="32"/>
      <c r="B22" s="36" t="s">
        <v>31</v>
      </c>
      <c r="C22" s="34">
        <v>68.221999999999994</v>
      </c>
      <c r="D22" s="34">
        <v>0.28799999999999998</v>
      </c>
      <c r="E22" s="42">
        <v>74</v>
      </c>
      <c r="F22" s="42">
        <v>4</v>
      </c>
      <c r="G22" s="42">
        <v>38</v>
      </c>
      <c r="H22" s="34">
        <v>29</v>
      </c>
    </row>
    <row r="23" spans="1:8" s="3" customFormat="1" ht="18.8" customHeight="1" x14ac:dyDescent="0.2">
      <c r="A23" s="19"/>
      <c r="B23" s="27" t="s">
        <v>1</v>
      </c>
      <c r="C23" s="24">
        <f t="shared" ref="C23:H23" si="3">SUM(C20:C22)</f>
        <v>156.47199999999998</v>
      </c>
      <c r="D23" s="24">
        <f t="shared" si="3"/>
        <v>5.8580000000000005</v>
      </c>
      <c r="E23" s="39">
        <f t="shared" si="3"/>
        <v>199</v>
      </c>
      <c r="F23" s="39">
        <f t="shared" si="3"/>
        <v>40</v>
      </c>
      <c r="G23" s="39">
        <f t="shared" si="3"/>
        <v>79</v>
      </c>
      <c r="H23" s="24">
        <f t="shared" si="3"/>
        <v>65.099999999999994</v>
      </c>
    </row>
    <row r="24" spans="1:8" s="19" customFormat="1" ht="5.95" customHeight="1" x14ac:dyDescent="0.25">
      <c r="B24" s="17"/>
      <c r="C24" s="20"/>
      <c r="F24" s="21"/>
      <c r="G24" s="21"/>
    </row>
    <row r="25" spans="1:8" s="19" customFormat="1" x14ac:dyDescent="0.25">
      <c r="A25" s="23" t="s">
        <v>16</v>
      </c>
      <c r="B25" s="23"/>
      <c r="C25" s="20"/>
      <c r="F25" s="21"/>
      <c r="G25" s="21"/>
    </row>
    <row r="26" spans="1:8" s="6" customFormat="1" ht="12.55" x14ac:dyDescent="0.25">
      <c r="A26" s="23" t="s">
        <v>7</v>
      </c>
      <c r="B26" s="23"/>
      <c r="C26" s="5"/>
      <c r="D26" s="5"/>
    </row>
    <row r="27" spans="1:8" s="6" customFormat="1" ht="12.55" x14ac:dyDescent="0.25">
      <c r="A27" s="23" t="s">
        <v>8</v>
      </c>
      <c r="B27" s="23"/>
    </row>
    <row r="28" spans="1:8" s="6" customFormat="1" ht="12.55" x14ac:dyDescent="0.25">
      <c r="A28" s="6" t="s">
        <v>59</v>
      </c>
      <c r="B28" s="23"/>
    </row>
    <row r="29" spans="1:8" s="6" customFormat="1" ht="10.65" x14ac:dyDescent="0.25">
      <c r="A29" s="6" t="s">
        <v>62</v>
      </c>
    </row>
    <row r="30" spans="1:8" s="7" customFormat="1" ht="11.3" x14ac:dyDescent="0.25">
      <c r="C30" s="6"/>
    </row>
    <row r="31" spans="1:8" customFormat="1" ht="15.05" thickBot="1" x14ac:dyDescent="0.3">
      <c r="A31" s="14"/>
      <c r="B31" s="14"/>
      <c r="C31" s="15"/>
      <c r="D31" s="15"/>
      <c r="E31" s="16"/>
      <c r="F31" s="16"/>
      <c r="G31" s="16"/>
      <c r="H31" s="16" t="s">
        <v>63</v>
      </c>
    </row>
  </sheetData>
  <mergeCells count="3">
    <mergeCell ref="C8:D8"/>
    <mergeCell ref="E8:F8"/>
    <mergeCell ref="G8:H8"/>
  </mergeCells>
  <printOptions horizontalCentered="1"/>
  <pageMargins left="0.39370078740157483" right="0.39370078740157483" top="0.98425196850393704" bottom="0.98425196850393704" header="0.51181102362204722" footer="0.51181102362204722"/>
  <pageSetup paperSize="9" scale="95" orientation="portrait" r:id="rId1"/>
  <headerFooter alignWithMargins="0">
    <oddFooter>&amp;R&amp;"Arial Narrow,Normal"&amp;8&amp;P/&amp;N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G31"/>
  <sheetViews>
    <sheetView zoomScaleNormal="100" workbookViewId="0">
      <pane ySplit="9" topLeftCell="A10" activePane="bottomLeft" state="frozen"/>
      <selection activeCell="G4" sqref="G4"/>
      <selection pane="bottomLeft" activeCell="G4" sqref="G4"/>
    </sheetView>
  </sheetViews>
  <sheetFormatPr baseColWidth="10" defaultColWidth="11" defaultRowHeight="14.4" x14ac:dyDescent="0.25"/>
  <cols>
    <col min="1" max="1" width="5.09765625" style="4" customWidth="1"/>
    <col min="2" max="2" width="21.8984375" style="4" customWidth="1"/>
    <col min="3" max="4" width="10.5" style="4" customWidth="1"/>
    <col min="5" max="5" width="11" style="4" customWidth="1"/>
    <col min="6" max="6" width="10.59765625" customWidth="1"/>
    <col min="7" max="7" width="11.19921875" customWidth="1"/>
    <col min="8" max="16384" width="11" style="4"/>
  </cols>
  <sheetData>
    <row r="2" spans="1:7" s="8" customFormat="1" ht="13.15" x14ac:dyDescent="0.25">
      <c r="A2" s="10" t="s">
        <v>48</v>
      </c>
      <c r="B2" s="10"/>
    </row>
    <row r="3" spans="1:7" s="8" customFormat="1" ht="13.15" x14ac:dyDescent="0.25">
      <c r="A3" s="10"/>
      <c r="B3" s="10"/>
    </row>
    <row r="4" spans="1:7" s="8" customFormat="1" ht="15.05" thickBot="1" x14ac:dyDescent="0.3">
      <c r="A4" s="11" t="s">
        <v>9</v>
      </c>
      <c r="B4" s="11"/>
      <c r="C4" s="12"/>
      <c r="D4" s="12"/>
      <c r="E4" s="13"/>
      <c r="F4" s="13"/>
      <c r="G4" s="13" t="s">
        <v>53</v>
      </c>
    </row>
    <row r="5" spans="1:7" s="8" customFormat="1" ht="14.25" customHeight="1" x14ac:dyDescent="0.2">
      <c r="A5" s="9"/>
      <c r="B5" s="9"/>
      <c r="C5" s="9"/>
      <c r="D5" s="9"/>
      <c r="E5" s="9"/>
    </row>
    <row r="6" spans="1:7" s="2" customFormat="1" ht="13.15" x14ac:dyDescent="0.25">
      <c r="A6" s="1" t="s">
        <v>18</v>
      </c>
      <c r="B6" s="1"/>
      <c r="C6" s="1"/>
    </row>
    <row r="7" spans="1:7" s="2" customFormat="1" ht="13.15" x14ac:dyDescent="0.25">
      <c r="B7" s="1"/>
      <c r="C7" s="1"/>
    </row>
    <row r="8" spans="1:7" s="2" customFormat="1" ht="22.55" customHeight="1" x14ac:dyDescent="0.25">
      <c r="B8" s="1"/>
      <c r="C8" s="70" t="s">
        <v>2</v>
      </c>
      <c r="D8" s="70"/>
      <c r="E8" s="70" t="s">
        <v>12</v>
      </c>
      <c r="F8" s="70"/>
      <c r="G8" s="70" t="s">
        <v>47</v>
      </c>
    </row>
    <row r="9" spans="1:7" s="2" customFormat="1" ht="22.55" customHeight="1" x14ac:dyDescent="0.25">
      <c r="B9" s="1"/>
      <c r="C9" s="44" t="s">
        <v>3</v>
      </c>
      <c r="D9" s="44" t="s">
        <v>4</v>
      </c>
      <c r="E9" s="44" t="s">
        <v>13</v>
      </c>
      <c r="F9" s="44" t="s">
        <v>14</v>
      </c>
      <c r="G9" s="70"/>
    </row>
    <row r="10" spans="1:7" s="31" customFormat="1" ht="18.8" customHeight="1" x14ac:dyDescent="0.25">
      <c r="A10" s="29" t="s">
        <v>22</v>
      </c>
      <c r="B10" s="30"/>
      <c r="C10" s="28"/>
      <c r="D10" s="28"/>
      <c r="E10" s="28"/>
      <c r="F10" s="28"/>
      <c r="G10" s="28"/>
    </row>
    <row r="11" spans="1:7" s="3" customFormat="1" ht="18.8" customHeight="1" x14ac:dyDescent="0.2">
      <c r="B11" s="18" t="s">
        <v>38</v>
      </c>
      <c r="C11" s="24">
        <f>SUM(C12:C15)</f>
        <v>264.5</v>
      </c>
      <c r="D11" s="24">
        <f>SUM(D12:D15)</f>
        <v>20.5</v>
      </c>
      <c r="E11" s="39">
        <f>SUM(E12:E15)</f>
        <v>371</v>
      </c>
      <c r="F11" s="39">
        <f>SUM(F12:F15)</f>
        <v>103</v>
      </c>
      <c r="G11" s="39">
        <f>SUM(G12:G15)</f>
        <v>171</v>
      </c>
    </row>
    <row r="12" spans="1:7" s="3" customFormat="1" ht="18.8" customHeight="1" x14ac:dyDescent="0.2">
      <c r="B12" s="25" t="s">
        <v>23</v>
      </c>
      <c r="C12" s="22">
        <v>84.7</v>
      </c>
      <c r="D12" s="22">
        <v>8.9</v>
      </c>
      <c r="E12" s="40">
        <v>129</v>
      </c>
      <c r="F12" s="40">
        <v>44</v>
      </c>
      <c r="G12" s="40">
        <v>58</v>
      </c>
    </row>
    <row r="13" spans="1:7" s="3" customFormat="1" ht="18.8" customHeight="1" x14ac:dyDescent="0.2">
      <c r="B13" s="25" t="s">
        <v>24</v>
      </c>
      <c r="C13" s="26">
        <v>71.400000000000006</v>
      </c>
      <c r="D13" s="22">
        <v>2.4</v>
      </c>
      <c r="E13" s="41">
        <v>83</v>
      </c>
      <c r="F13" s="40">
        <v>9</v>
      </c>
      <c r="G13" s="41">
        <v>44</v>
      </c>
    </row>
    <row r="14" spans="1:7" s="3" customFormat="1" ht="18.8" customHeight="1" x14ac:dyDescent="0.2">
      <c r="B14" s="25" t="s">
        <v>32</v>
      </c>
      <c r="C14" s="26">
        <v>10</v>
      </c>
      <c r="D14" s="22" t="s">
        <v>6</v>
      </c>
      <c r="E14" s="41">
        <v>9</v>
      </c>
      <c r="F14" s="40" t="s">
        <v>6</v>
      </c>
      <c r="G14" s="41">
        <v>4</v>
      </c>
    </row>
    <row r="15" spans="1:7" s="3" customFormat="1" ht="18.8" customHeight="1" x14ac:dyDescent="0.2">
      <c r="B15" s="25" t="s">
        <v>33</v>
      </c>
      <c r="C15" s="22">
        <v>98.4</v>
      </c>
      <c r="D15" s="22">
        <v>9.1999999999999993</v>
      </c>
      <c r="E15" s="40">
        <v>150</v>
      </c>
      <c r="F15" s="40">
        <v>50</v>
      </c>
      <c r="G15" s="40">
        <v>65</v>
      </c>
    </row>
    <row r="16" spans="1:7" s="3" customFormat="1" ht="18.8" customHeight="1" x14ac:dyDescent="0.2">
      <c r="B16" s="18" t="s">
        <v>27</v>
      </c>
      <c r="C16" s="24">
        <f>SUM(C17:C18)</f>
        <v>128.69999999999999</v>
      </c>
      <c r="D16" s="24">
        <f>SUM(D17:D18)</f>
        <v>20.3</v>
      </c>
      <c r="E16" s="39">
        <f>SUM(E17:E18)</f>
        <v>126</v>
      </c>
      <c r="F16" s="39">
        <f>SUM(F17:F18)</f>
        <v>25</v>
      </c>
      <c r="G16" s="39">
        <f>SUM(G17:G18)</f>
        <v>45</v>
      </c>
    </row>
    <row r="17" spans="1:7" s="3" customFormat="1" ht="18.8" customHeight="1" x14ac:dyDescent="0.2">
      <c r="B17" s="25" t="s">
        <v>10</v>
      </c>
      <c r="C17" s="22">
        <v>66.7</v>
      </c>
      <c r="D17" s="26">
        <v>1.3</v>
      </c>
      <c r="E17" s="40">
        <v>64</v>
      </c>
      <c r="F17" s="41">
        <v>6</v>
      </c>
      <c r="G17" s="40">
        <v>21</v>
      </c>
    </row>
    <row r="18" spans="1:7" s="3" customFormat="1" ht="18.8" customHeight="1" x14ac:dyDescent="0.2">
      <c r="B18" s="25" t="s">
        <v>5</v>
      </c>
      <c r="C18" s="22">
        <v>62</v>
      </c>
      <c r="D18" s="22">
        <v>19</v>
      </c>
      <c r="E18" s="40">
        <v>62</v>
      </c>
      <c r="F18" s="40">
        <v>19</v>
      </c>
      <c r="G18" s="40">
        <v>24</v>
      </c>
    </row>
    <row r="19" spans="1:7" s="3" customFormat="1" ht="18.8" customHeight="1" x14ac:dyDescent="0.2">
      <c r="B19" s="27" t="s">
        <v>1</v>
      </c>
      <c r="C19" s="24">
        <f>C11+C16</f>
        <v>393.2</v>
      </c>
      <c r="D19" s="24">
        <f>D11+D16</f>
        <v>40.799999999999997</v>
      </c>
      <c r="E19" s="39">
        <f>E11+E16</f>
        <v>497</v>
      </c>
      <c r="F19" s="39">
        <f>F11+F16</f>
        <v>128</v>
      </c>
      <c r="G19" s="39">
        <f>G11+G16</f>
        <v>216</v>
      </c>
    </row>
    <row r="20" spans="1:7" s="35" customFormat="1" ht="18.8" customHeight="1" x14ac:dyDescent="0.25">
      <c r="A20" s="32" t="s">
        <v>28</v>
      </c>
      <c r="B20" s="33"/>
      <c r="C20" s="34"/>
      <c r="D20" s="34"/>
      <c r="E20" s="42"/>
      <c r="F20" s="42"/>
      <c r="G20" s="42"/>
    </row>
    <row r="21" spans="1:7" s="35" customFormat="1" ht="18.8" customHeight="1" x14ac:dyDescent="0.2">
      <c r="A21" s="32"/>
      <c r="B21" s="25" t="s">
        <v>34</v>
      </c>
      <c r="C21" s="34">
        <v>24</v>
      </c>
      <c r="D21" s="34">
        <v>2</v>
      </c>
      <c r="E21" s="42">
        <v>46</v>
      </c>
      <c r="F21" s="42">
        <v>24</v>
      </c>
      <c r="G21" s="42">
        <v>16</v>
      </c>
    </row>
    <row r="22" spans="1:7" s="35" customFormat="1" ht="18.8" customHeight="1" x14ac:dyDescent="0.25">
      <c r="A22" s="32"/>
      <c r="B22" s="36" t="s">
        <v>35</v>
      </c>
      <c r="C22" s="34">
        <v>18.2</v>
      </c>
      <c r="D22" s="34">
        <v>4.5999999999999996</v>
      </c>
      <c r="E22" s="42">
        <v>40</v>
      </c>
      <c r="F22" s="42">
        <v>24</v>
      </c>
      <c r="G22" s="42">
        <v>18</v>
      </c>
    </row>
    <row r="23" spans="1:7" s="35" customFormat="1" ht="18.8" customHeight="1" x14ac:dyDescent="0.25">
      <c r="A23" s="32"/>
      <c r="B23" s="36" t="s">
        <v>36</v>
      </c>
      <c r="C23" s="34">
        <v>35.5</v>
      </c>
      <c r="D23" s="34">
        <v>2.2000000000000002</v>
      </c>
      <c r="E23" s="42">
        <v>56</v>
      </c>
      <c r="F23" s="42">
        <v>12</v>
      </c>
      <c r="G23" s="42">
        <v>44</v>
      </c>
    </row>
    <row r="24" spans="1:7" s="3" customFormat="1" ht="18.8" customHeight="1" x14ac:dyDescent="0.2">
      <c r="A24" s="19"/>
      <c r="B24" s="27" t="s">
        <v>1</v>
      </c>
      <c r="C24" s="24">
        <f>SUM(C21:C23)</f>
        <v>77.7</v>
      </c>
      <c r="D24" s="24">
        <f>SUM(D21:D23)</f>
        <v>8.8000000000000007</v>
      </c>
      <c r="E24" s="39">
        <f>SUM(E21:E23)</f>
        <v>142</v>
      </c>
      <c r="F24" s="39">
        <f>SUM(F21:F23)</f>
        <v>60</v>
      </c>
      <c r="G24" s="39">
        <f>SUM(G21:G23)</f>
        <v>78</v>
      </c>
    </row>
    <row r="25" spans="1:7" s="19" customFormat="1" ht="5.95" customHeight="1" x14ac:dyDescent="0.25">
      <c r="B25" s="17"/>
      <c r="C25" s="20"/>
      <c r="F25" s="21"/>
      <c r="G25" s="21"/>
    </row>
    <row r="26" spans="1:7" s="19" customFormat="1" x14ac:dyDescent="0.25">
      <c r="A26" s="23" t="s">
        <v>16</v>
      </c>
      <c r="B26" s="23"/>
      <c r="C26" s="20"/>
      <c r="F26" s="21"/>
      <c r="G26" s="21"/>
    </row>
    <row r="27" spans="1:7" s="6" customFormat="1" ht="12.55" x14ac:dyDescent="0.25">
      <c r="A27" s="23" t="s">
        <v>7</v>
      </c>
      <c r="B27" s="23"/>
      <c r="C27" s="5"/>
      <c r="D27" s="5"/>
    </row>
    <row r="28" spans="1:7" s="6" customFormat="1" ht="12.55" x14ac:dyDescent="0.25">
      <c r="A28" s="23" t="s">
        <v>8</v>
      </c>
      <c r="B28" s="23"/>
    </row>
    <row r="29" spans="1:7" s="6" customFormat="1" ht="10.65" x14ac:dyDescent="0.25">
      <c r="A29" s="6" t="s">
        <v>19</v>
      </c>
    </row>
    <row r="30" spans="1:7" s="7" customFormat="1" ht="11.3" x14ac:dyDescent="0.25">
      <c r="C30" s="6"/>
    </row>
    <row r="31" spans="1:7" customFormat="1" ht="15.05" thickBot="1" x14ac:dyDescent="0.3">
      <c r="A31" s="14"/>
      <c r="B31" s="14"/>
      <c r="C31" s="15"/>
      <c r="D31" s="15"/>
      <c r="E31" s="16"/>
      <c r="F31" s="16"/>
      <c r="G31" s="16"/>
    </row>
  </sheetData>
  <mergeCells count="3">
    <mergeCell ref="C8:D8"/>
    <mergeCell ref="E8:F8"/>
    <mergeCell ref="G8:G9"/>
  </mergeCells>
  <printOptions horizontalCentered="1"/>
  <pageMargins left="0.39370078740157483" right="0.39370078740157483" top="0.98425196850393704" bottom="0.98425196850393704" header="0.51181102362204722" footer="0.51181102362204722"/>
  <pageSetup paperSize="9" scale="95" orientation="portrait" r:id="rId1"/>
  <headerFooter alignWithMargins="0">
    <oddFooter>&amp;R&amp;"Arial Narrow,Normal"&amp;8&amp;P/&amp;N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G31"/>
  <sheetViews>
    <sheetView zoomScaleNormal="100" workbookViewId="0">
      <pane ySplit="9" topLeftCell="A10" activePane="bottomLeft" state="frozen"/>
      <selection activeCell="G4" sqref="G4"/>
      <selection pane="bottomLeft" activeCell="G4" sqref="G4"/>
    </sheetView>
  </sheetViews>
  <sheetFormatPr baseColWidth="10" defaultColWidth="11" defaultRowHeight="14.4" x14ac:dyDescent="0.25"/>
  <cols>
    <col min="1" max="1" width="5.09765625" style="4" customWidth="1"/>
    <col min="2" max="2" width="21.8984375" style="4" customWidth="1"/>
    <col min="3" max="4" width="10.5" style="4" customWidth="1"/>
    <col min="5" max="5" width="11" style="4" customWidth="1"/>
    <col min="6" max="6" width="10.59765625" customWidth="1"/>
    <col min="7" max="7" width="11.19921875" customWidth="1"/>
    <col min="8" max="16384" width="11" style="4"/>
  </cols>
  <sheetData>
    <row r="2" spans="1:7" s="8" customFormat="1" ht="13.15" x14ac:dyDescent="0.25">
      <c r="A2" s="10" t="s">
        <v>48</v>
      </c>
      <c r="B2" s="10"/>
    </row>
    <row r="3" spans="1:7" s="8" customFormat="1" ht="13.15" x14ac:dyDescent="0.25">
      <c r="A3" s="10"/>
      <c r="B3" s="10"/>
    </row>
    <row r="4" spans="1:7" s="8" customFormat="1" ht="15.05" thickBot="1" x14ac:dyDescent="0.3">
      <c r="A4" s="11" t="s">
        <v>9</v>
      </c>
      <c r="B4" s="11"/>
      <c r="C4" s="12"/>
      <c r="D4" s="12"/>
      <c r="E4" s="13"/>
      <c r="F4" s="13"/>
      <c r="G4" s="13" t="s">
        <v>53</v>
      </c>
    </row>
    <row r="5" spans="1:7" s="8" customFormat="1" ht="14.25" customHeight="1" x14ac:dyDescent="0.2">
      <c r="A5" s="9"/>
      <c r="B5" s="9"/>
      <c r="C5" s="9"/>
      <c r="D5" s="9"/>
      <c r="E5" s="9"/>
    </row>
    <row r="6" spans="1:7" s="2" customFormat="1" ht="13.15" x14ac:dyDescent="0.25">
      <c r="A6" s="1" t="s">
        <v>15</v>
      </c>
      <c r="B6" s="1"/>
      <c r="C6" s="1"/>
    </row>
    <row r="7" spans="1:7" s="2" customFormat="1" ht="13.15" x14ac:dyDescent="0.25">
      <c r="B7" s="1"/>
      <c r="C7" s="1"/>
    </row>
    <row r="8" spans="1:7" s="2" customFormat="1" ht="22.55" customHeight="1" x14ac:dyDescent="0.25">
      <c r="B8" s="1"/>
      <c r="C8" s="70" t="s">
        <v>2</v>
      </c>
      <c r="D8" s="70"/>
      <c r="E8" s="70" t="s">
        <v>12</v>
      </c>
      <c r="F8" s="70"/>
      <c r="G8" s="70" t="s">
        <v>47</v>
      </c>
    </row>
    <row r="9" spans="1:7" s="2" customFormat="1" ht="22.55" customHeight="1" x14ac:dyDescent="0.25">
      <c r="B9" s="1"/>
      <c r="C9" s="37" t="s">
        <v>3</v>
      </c>
      <c r="D9" s="37" t="s">
        <v>4</v>
      </c>
      <c r="E9" s="37" t="s">
        <v>13</v>
      </c>
      <c r="F9" s="37" t="s">
        <v>14</v>
      </c>
      <c r="G9" s="70"/>
    </row>
    <row r="10" spans="1:7" s="31" customFormat="1" ht="18.8" customHeight="1" x14ac:dyDescent="0.25">
      <c r="A10" s="29" t="s">
        <v>22</v>
      </c>
      <c r="B10" s="30"/>
      <c r="C10" s="28"/>
      <c r="D10" s="28"/>
      <c r="E10" s="28"/>
      <c r="F10" s="28"/>
      <c r="G10" s="28"/>
    </row>
    <row r="11" spans="1:7" s="3" customFormat="1" ht="18.8" customHeight="1" x14ac:dyDescent="0.2">
      <c r="B11" s="18" t="s">
        <v>38</v>
      </c>
      <c r="C11" s="24">
        <f>SUM(C12:C15)</f>
        <v>309.20999999999998</v>
      </c>
      <c r="D11" s="24">
        <f>SUM(D12:D15)</f>
        <v>19.2</v>
      </c>
      <c r="E11" s="39">
        <f>SUM(E12:E15)</f>
        <v>432</v>
      </c>
      <c r="F11" s="39">
        <f>SUM(F12:F15)</f>
        <v>99</v>
      </c>
      <c r="G11" s="39">
        <f>SUM(G12:G15)</f>
        <v>187</v>
      </c>
    </row>
    <row r="12" spans="1:7" s="3" customFormat="1" ht="18.8" customHeight="1" x14ac:dyDescent="0.2">
      <c r="B12" s="25" t="s">
        <v>23</v>
      </c>
      <c r="C12" s="22">
        <v>96.85</v>
      </c>
      <c r="D12" s="22">
        <v>9.15</v>
      </c>
      <c r="E12" s="40">
        <v>150</v>
      </c>
      <c r="F12" s="40">
        <v>45</v>
      </c>
      <c r="G12" s="40">
        <v>54</v>
      </c>
    </row>
    <row r="13" spans="1:7" s="3" customFormat="1" ht="18.8" customHeight="1" x14ac:dyDescent="0.2">
      <c r="B13" s="25" t="s">
        <v>24</v>
      </c>
      <c r="C13" s="26">
        <v>71.36</v>
      </c>
      <c r="D13" s="22">
        <v>4.22</v>
      </c>
      <c r="E13" s="41">
        <v>82</v>
      </c>
      <c r="F13" s="40">
        <v>15</v>
      </c>
      <c r="G13" s="41">
        <v>52</v>
      </c>
    </row>
    <row r="14" spans="1:7" s="3" customFormat="1" ht="18.8" customHeight="1" x14ac:dyDescent="0.2">
      <c r="B14" s="25" t="s">
        <v>33</v>
      </c>
      <c r="C14" s="22">
        <v>104</v>
      </c>
      <c r="D14" s="22">
        <v>5.5</v>
      </c>
      <c r="E14" s="40">
        <v>158</v>
      </c>
      <c r="F14" s="40">
        <v>37</v>
      </c>
      <c r="G14" s="40">
        <v>66</v>
      </c>
    </row>
    <row r="15" spans="1:7" s="3" customFormat="1" ht="18.8" customHeight="1" x14ac:dyDescent="0.2">
      <c r="B15" s="25" t="s">
        <v>37</v>
      </c>
      <c r="C15" s="22">
        <v>37</v>
      </c>
      <c r="D15" s="22">
        <v>0.33</v>
      </c>
      <c r="E15" s="40">
        <v>42</v>
      </c>
      <c r="F15" s="40">
        <v>2</v>
      </c>
      <c r="G15" s="40">
        <v>15</v>
      </c>
    </row>
    <row r="16" spans="1:7" s="3" customFormat="1" ht="18.8" customHeight="1" x14ac:dyDescent="0.2">
      <c r="B16" s="18" t="s">
        <v>27</v>
      </c>
      <c r="C16" s="24">
        <f>SUM(C17:C18)</f>
        <v>106.05</v>
      </c>
      <c r="D16" s="24">
        <f>SUM(D17:D18)</f>
        <v>0.2</v>
      </c>
      <c r="E16" s="39">
        <f>SUM(E17:E18)</f>
        <v>118</v>
      </c>
      <c r="F16" s="39">
        <f>SUM(F17:F18)</f>
        <v>1</v>
      </c>
      <c r="G16" s="39">
        <f>SUM(G17:G18)</f>
        <v>36</v>
      </c>
    </row>
    <row r="17" spans="1:7" s="3" customFormat="1" ht="18.8" customHeight="1" x14ac:dyDescent="0.2">
      <c r="B17" s="25" t="s">
        <v>10</v>
      </c>
      <c r="C17" s="22">
        <v>57</v>
      </c>
      <c r="D17" s="26">
        <v>0.2</v>
      </c>
      <c r="E17" s="40">
        <v>57</v>
      </c>
      <c r="F17" s="41">
        <v>1</v>
      </c>
      <c r="G17" s="40">
        <v>18</v>
      </c>
    </row>
    <row r="18" spans="1:7" s="3" customFormat="1" ht="18.8" customHeight="1" x14ac:dyDescent="0.2">
      <c r="B18" s="25" t="s">
        <v>5</v>
      </c>
      <c r="C18" s="22">
        <v>49.05</v>
      </c>
      <c r="D18" s="22" t="s">
        <v>6</v>
      </c>
      <c r="E18" s="40">
        <v>61</v>
      </c>
      <c r="F18" s="40" t="s">
        <v>6</v>
      </c>
      <c r="G18" s="40">
        <v>18</v>
      </c>
    </row>
    <row r="19" spans="1:7" s="3" customFormat="1" ht="18.8" customHeight="1" x14ac:dyDescent="0.2">
      <c r="B19" s="27" t="s">
        <v>1</v>
      </c>
      <c r="C19" s="24">
        <f>C11+C16</f>
        <v>415.26</v>
      </c>
      <c r="D19" s="24">
        <f>D11+D16</f>
        <v>19.399999999999999</v>
      </c>
      <c r="E19" s="39">
        <f>E11+E16</f>
        <v>550</v>
      </c>
      <c r="F19" s="39">
        <f>F11+F16</f>
        <v>100</v>
      </c>
      <c r="G19" s="39">
        <f>G11+G16</f>
        <v>223</v>
      </c>
    </row>
    <row r="20" spans="1:7" s="35" customFormat="1" ht="18.8" customHeight="1" x14ac:dyDescent="0.25">
      <c r="A20" s="32" t="s">
        <v>28</v>
      </c>
      <c r="B20" s="33"/>
      <c r="C20" s="34"/>
      <c r="D20" s="34"/>
      <c r="E20" s="42"/>
      <c r="F20" s="42"/>
      <c r="G20" s="42"/>
    </row>
    <row r="21" spans="1:7" s="35" customFormat="1" ht="18.8" customHeight="1" x14ac:dyDescent="0.2">
      <c r="A21" s="32"/>
      <c r="B21" s="25" t="s">
        <v>34</v>
      </c>
      <c r="C21" s="34">
        <v>18.8</v>
      </c>
      <c r="D21" s="34">
        <v>3.2</v>
      </c>
      <c r="E21" s="42">
        <v>59</v>
      </c>
      <c r="F21" s="42">
        <v>18</v>
      </c>
      <c r="G21" s="42">
        <v>20</v>
      </c>
    </row>
    <row r="22" spans="1:7" s="35" customFormat="1" ht="18.8" customHeight="1" x14ac:dyDescent="0.25">
      <c r="A22" s="32"/>
      <c r="B22" s="36" t="s">
        <v>35</v>
      </c>
      <c r="C22" s="34">
        <v>17.600000000000001</v>
      </c>
      <c r="D22" s="34">
        <v>3.8</v>
      </c>
      <c r="E22" s="42">
        <v>38</v>
      </c>
      <c r="F22" s="42">
        <v>19</v>
      </c>
      <c r="G22" s="42">
        <v>14</v>
      </c>
    </row>
    <row r="23" spans="1:7" s="35" customFormat="1" ht="18.8" customHeight="1" x14ac:dyDescent="0.25">
      <c r="A23" s="32"/>
      <c r="B23" s="36" t="s">
        <v>36</v>
      </c>
      <c r="C23" s="34">
        <v>48</v>
      </c>
      <c r="D23" s="34">
        <v>5</v>
      </c>
      <c r="E23" s="42">
        <v>144</v>
      </c>
      <c r="F23" s="42">
        <v>18</v>
      </c>
      <c r="G23" s="42">
        <v>41</v>
      </c>
    </row>
    <row r="24" spans="1:7" s="3" customFormat="1" ht="18.8" customHeight="1" x14ac:dyDescent="0.2">
      <c r="A24" s="19"/>
      <c r="B24" s="27" t="s">
        <v>1</v>
      </c>
      <c r="C24" s="24">
        <f>SUM(C21:C23)</f>
        <v>84.4</v>
      </c>
      <c r="D24" s="24">
        <f>SUM(D21:D23)</f>
        <v>12</v>
      </c>
      <c r="E24" s="39">
        <f>SUM(E21:E23)</f>
        <v>241</v>
      </c>
      <c r="F24" s="39">
        <f>SUM(F21:F23)</f>
        <v>55</v>
      </c>
      <c r="G24" s="39">
        <f>SUM(G21:G23)</f>
        <v>75</v>
      </c>
    </row>
    <row r="25" spans="1:7" s="19" customFormat="1" ht="5.95" customHeight="1" x14ac:dyDescent="0.25">
      <c r="B25" s="17"/>
      <c r="C25" s="20"/>
      <c r="F25" s="21"/>
      <c r="G25" s="21"/>
    </row>
    <row r="26" spans="1:7" s="19" customFormat="1" x14ac:dyDescent="0.25">
      <c r="A26" s="23" t="s">
        <v>16</v>
      </c>
      <c r="B26" s="23"/>
      <c r="C26" s="20"/>
      <c r="F26" s="21"/>
      <c r="G26" s="21"/>
    </row>
    <row r="27" spans="1:7" s="6" customFormat="1" ht="12.55" x14ac:dyDescent="0.25">
      <c r="A27" s="23" t="s">
        <v>7</v>
      </c>
      <c r="B27" s="23"/>
      <c r="C27" s="5"/>
      <c r="D27" s="5"/>
    </row>
    <row r="28" spans="1:7" s="6" customFormat="1" ht="12.55" x14ac:dyDescent="0.25">
      <c r="A28" s="23" t="s">
        <v>8</v>
      </c>
      <c r="B28" s="23"/>
    </row>
    <row r="29" spans="1:7" s="6" customFormat="1" ht="10.65" x14ac:dyDescent="0.25">
      <c r="A29" s="6" t="s">
        <v>11</v>
      </c>
    </row>
    <row r="30" spans="1:7" s="7" customFormat="1" ht="11.3" x14ac:dyDescent="0.25">
      <c r="C30" s="6"/>
    </row>
    <row r="31" spans="1:7" customFormat="1" ht="15.05" thickBot="1" x14ac:dyDescent="0.3">
      <c r="A31" s="14"/>
      <c r="B31" s="14"/>
      <c r="C31" s="15"/>
      <c r="D31" s="15"/>
      <c r="E31" s="16"/>
      <c r="F31" s="16"/>
      <c r="G31" s="16"/>
    </row>
  </sheetData>
  <mergeCells count="3">
    <mergeCell ref="C8:D8"/>
    <mergeCell ref="E8:F8"/>
    <mergeCell ref="G8:G9"/>
  </mergeCells>
  <printOptions horizontalCentered="1"/>
  <pageMargins left="0.39370078740157483" right="0.39370078740157483" top="0.98425196850393704" bottom="0.98425196850393704" header="0.51181102362204722" footer="0.51181102362204722"/>
  <pageSetup paperSize="9" scale="95" orientation="portrait" r:id="rId1"/>
  <headerFooter alignWithMargins="0">
    <oddFooter>&amp;R&amp;"Arial Narrow,Normal"&amp;8&amp;P/&amp;N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F25"/>
  <sheetViews>
    <sheetView zoomScaleNormal="100" workbookViewId="0">
      <selection activeCell="F4" sqref="F4"/>
    </sheetView>
  </sheetViews>
  <sheetFormatPr baseColWidth="10" defaultColWidth="11" defaultRowHeight="14.4" x14ac:dyDescent="0.25"/>
  <cols>
    <col min="1" max="1" width="21.8984375" style="4" customWidth="1"/>
    <col min="2" max="4" width="11" style="4" customWidth="1"/>
    <col min="5" max="6" width="11" customWidth="1"/>
    <col min="7" max="16384" width="11" style="4"/>
  </cols>
  <sheetData>
    <row r="2" spans="1:6" s="8" customFormat="1" ht="13.15" x14ac:dyDescent="0.25">
      <c r="A2" s="10" t="s">
        <v>48</v>
      </c>
    </row>
    <row r="3" spans="1:6" s="8" customFormat="1" ht="13.15" x14ac:dyDescent="0.25">
      <c r="A3" s="10"/>
    </row>
    <row r="4" spans="1:6" s="8" customFormat="1" ht="15.05" thickBot="1" x14ac:dyDescent="0.3">
      <c r="A4" s="11" t="s">
        <v>9</v>
      </c>
      <c r="B4" s="12"/>
      <c r="C4" s="12"/>
      <c r="D4" s="13"/>
      <c r="E4" s="13"/>
      <c r="F4" s="13" t="s">
        <v>53</v>
      </c>
    </row>
    <row r="5" spans="1:6" s="8" customFormat="1" ht="14.25" customHeight="1" x14ac:dyDescent="0.2">
      <c r="A5" s="9"/>
      <c r="B5" s="9"/>
      <c r="C5" s="9"/>
      <c r="D5" s="9"/>
    </row>
    <row r="6" spans="1:6" s="2" customFormat="1" ht="13.15" x14ac:dyDescent="0.25">
      <c r="A6" s="1" t="s">
        <v>17</v>
      </c>
      <c r="B6" s="1"/>
    </row>
    <row r="7" spans="1:6" s="2" customFormat="1" ht="13.15" x14ac:dyDescent="0.25">
      <c r="A7" s="1"/>
      <c r="B7" s="1"/>
    </row>
    <row r="8" spans="1:6" s="2" customFormat="1" ht="18.8" customHeight="1" x14ac:dyDescent="0.25">
      <c r="A8" s="1"/>
      <c r="B8" s="70" t="s">
        <v>2</v>
      </c>
      <c r="C8" s="70"/>
      <c r="D8" s="70" t="s">
        <v>12</v>
      </c>
      <c r="E8" s="70"/>
      <c r="F8" s="71" t="s">
        <v>47</v>
      </c>
    </row>
    <row r="9" spans="1:6" s="2" customFormat="1" ht="19.25" customHeight="1" x14ac:dyDescent="0.25">
      <c r="A9" s="1"/>
      <c r="B9" s="38" t="s">
        <v>3</v>
      </c>
      <c r="C9" s="38" t="s">
        <v>4</v>
      </c>
      <c r="D9" s="38" t="s">
        <v>13</v>
      </c>
      <c r="E9" s="38" t="s">
        <v>14</v>
      </c>
      <c r="F9" s="71"/>
    </row>
    <row r="10" spans="1:6" s="3" customFormat="1" ht="18.8" customHeight="1" x14ac:dyDescent="0.2">
      <c r="A10" s="18" t="s">
        <v>38</v>
      </c>
      <c r="B10" s="24">
        <v>260.84444444444443</v>
      </c>
      <c r="C10" s="24">
        <v>21.733333333333331</v>
      </c>
      <c r="D10" s="39">
        <v>385</v>
      </c>
      <c r="E10" s="39">
        <v>107</v>
      </c>
      <c r="F10" s="43">
        <v>178</v>
      </c>
    </row>
    <row r="11" spans="1:6" s="3" customFormat="1" ht="18.8" customHeight="1" x14ac:dyDescent="0.2">
      <c r="A11" s="25" t="s">
        <v>23</v>
      </c>
      <c r="B11" s="22">
        <v>78.222222222222229</v>
      </c>
      <c r="C11" s="22">
        <v>8.8888888888888893</v>
      </c>
      <c r="D11" s="40">
        <v>133</v>
      </c>
      <c r="E11" s="40">
        <v>41</v>
      </c>
      <c r="F11" s="25">
        <v>57</v>
      </c>
    </row>
    <row r="12" spans="1:6" s="3" customFormat="1" ht="18.8" customHeight="1" x14ac:dyDescent="0.2">
      <c r="A12" s="25" t="s">
        <v>24</v>
      </c>
      <c r="B12" s="26">
        <v>60.088888888888889</v>
      </c>
      <c r="C12" s="22">
        <v>5.2</v>
      </c>
      <c r="D12" s="41">
        <v>77</v>
      </c>
      <c r="E12" s="40">
        <v>21</v>
      </c>
      <c r="F12" s="25">
        <v>50</v>
      </c>
    </row>
    <row r="13" spans="1:6" s="3" customFormat="1" ht="18.8" customHeight="1" x14ac:dyDescent="0.2">
      <c r="A13" s="25" t="s">
        <v>33</v>
      </c>
      <c r="B13" s="22">
        <v>95.688888888888883</v>
      </c>
      <c r="C13" s="22">
        <v>6.5333333333333332</v>
      </c>
      <c r="D13" s="40">
        <v>142</v>
      </c>
      <c r="E13" s="40">
        <v>41</v>
      </c>
      <c r="F13" s="25">
        <v>57</v>
      </c>
    </row>
    <row r="14" spans="1:6" s="3" customFormat="1" ht="18.8" customHeight="1" x14ac:dyDescent="0.2">
      <c r="A14" s="25" t="s">
        <v>37</v>
      </c>
      <c r="B14" s="22">
        <v>26.844444444444445</v>
      </c>
      <c r="C14" s="22">
        <v>1.1111111111111112</v>
      </c>
      <c r="D14" s="40">
        <v>33</v>
      </c>
      <c r="E14" s="40">
        <v>4</v>
      </c>
      <c r="F14" s="25">
        <v>14</v>
      </c>
    </row>
    <row r="15" spans="1:6" s="3" customFormat="1" ht="18.8" customHeight="1" x14ac:dyDescent="0.2">
      <c r="A15" s="18" t="s">
        <v>27</v>
      </c>
      <c r="B15" s="24">
        <v>106.9688888888889</v>
      </c>
      <c r="C15" s="24">
        <v>0.44444444444444442</v>
      </c>
      <c r="D15" s="39">
        <v>122</v>
      </c>
      <c r="E15" s="39">
        <v>2</v>
      </c>
      <c r="F15" s="43">
        <v>37</v>
      </c>
    </row>
    <row r="16" spans="1:6" s="3" customFormat="1" ht="18.8" customHeight="1" x14ac:dyDescent="0.2">
      <c r="A16" s="25" t="s">
        <v>10</v>
      </c>
      <c r="B16" s="22">
        <v>58.968888888888898</v>
      </c>
      <c r="C16" s="26">
        <v>0.44444444444444442</v>
      </c>
      <c r="D16" s="40">
        <v>60</v>
      </c>
      <c r="E16" s="41">
        <v>2</v>
      </c>
      <c r="F16" s="25">
        <v>19</v>
      </c>
    </row>
    <row r="17" spans="1:6" s="3" customFormat="1" ht="18.8" customHeight="1" x14ac:dyDescent="0.2">
      <c r="A17" s="25" t="s">
        <v>5</v>
      </c>
      <c r="B17" s="22">
        <v>48</v>
      </c>
      <c r="C17" s="22" t="s">
        <v>6</v>
      </c>
      <c r="D17" s="40">
        <v>62</v>
      </c>
      <c r="E17" s="40" t="s">
        <v>6</v>
      </c>
      <c r="F17" s="25">
        <v>18</v>
      </c>
    </row>
    <row r="18" spans="1:6" s="3" customFormat="1" ht="18.8" customHeight="1" x14ac:dyDescent="0.2">
      <c r="A18" s="27" t="s">
        <v>1</v>
      </c>
      <c r="B18" s="24">
        <v>367.81333333333333</v>
      </c>
      <c r="C18" s="24">
        <v>22.177777777777774</v>
      </c>
      <c r="D18" s="39">
        <v>507</v>
      </c>
      <c r="E18" s="39">
        <v>109</v>
      </c>
      <c r="F18" s="43">
        <v>215</v>
      </c>
    </row>
    <row r="19" spans="1:6" s="19" customFormat="1" ht="5.95" customHeight="1" x14ac:dyDescent="0.25">
      <c r="A19" s="17"/>
      <c r="B19" s="20"/>
      <c r="D19" s="21"/>
      <c r="E19" s="21"/>
    </row>
    <row r="20" spans="1:6" s="19" customFormat="1" x14ac:dyDescent="0.25">
      <c r="A20" s="23" t="s">
        <v>16</v>
      </c>
      <c r="B20" s="20"/>
      <c r="E20" s="21"/>
      <c r="F20" s="21"/>
    </row>
    <row r="21" spans="1:6" s="6" customFormat="1" ht="12.55" x14ac:dyDescent="0.25">
      <c r="A21" s="23" t="s">
        <v>7</v>
      </c>
      <c r="B21" s="5"/>
      <c r="C21" s="5"/>
    </row>
    <row r="22" spans="1:6" s="6" customFormat="1" ht="12.55" x14ac:dyDescent="0.25">
      <c r="A22" s="23" t="s">
        <v>8</v>
      </c>
    </row>
    <row r="23" spans="1:6" s="6" customFormat="1" ht="10.65" x14ac:dyDescent="0.25">
      <c r="A23" s="6" t="s">
        <v>0</v>
      </c>
    </row>
    <row r="24" spans="1:6" s="7" customFormat="1" ht="11.3" x14ac:dyDescent="0.25">
      <c r="B24" s="6"/>
    </row>
    <row r="25" spans="1:6" ht="11.9" thickBot="1" x14ac:dyDescent="0.25">
      <c r="A25" s="14"/>
      <c r="B25" s="15"/>
      <c r="C25" s="15"/>
      <c r="D25" s="16"/>
      <c r="E25" s="16"/>
      <c r="F25" s="16"/>
    </row>
  </sheetData>
  <mergeCells count="3">
    <mergeCell ref="B8:C8"/>
    <mergeCell ref="D8:E8"/>
    <mergeCell ref="F8:F9"/>
  </mergeCells>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249977111117893"/>
  </sheetPr>
  <dimension ref="A2:G38"/>
  <sheetViews>
    <sheetView zoomScaleNormal="100" workbookViewId="0">
      <selection activeCell="A2" sqref="A2"/>
    </sheetView>
  </sheetViews>
  <sheetFormatPr baseColWidth="10" defaultColWidth="11" defaultRowHeight="14.4" x14ac:dyDescent="0.25"/>
  <cols>
    <col min="1" max="1" width="21.8984375" style="53" customWidth="1"/>
    <col min="2" max="2" width="12" style="53" customWidth="1"/>
    <col min="3" max="4" width="10.5" style="53" customWidth="1"/>
    <col min="5" max="6" width="11" style="58"/>
    <col min="7" max="16384" width="11" style="53"/>
  </cols>
  <sheetData>
    <row r="2" spans="1:7" s="47" customFormat="1" ht="13.15" x14ac:dyDescent="0.25">
      <c r="A2" s="46" t="s">
        <v>48</v>
      </c>
    </row>
    <row r="3" spans="1:7" s="47" customFormat="1" ht="13.15" x14ac:dyDescent="0.25">
      <c r="A3" s="46"/>
    </row>
    <row r="4" spans="1:7" s="47" customFormat="1" ht="15.05" thickBot="1" x14ac:dyDescent="0.3">
      <c r="A4" s="48" t="s">
        <v>9</v>
      </c>
      <c r="B4" s="49"/>
      <c r="C4" s="49"/>
      <c r="D4" s="50"/>
      <c r="E4" s="50"/>
      <c r="F4" s="50"/>
      <c r="G4" s="50"/>
    </row>
    <row r="5" spans="1:7" s="47" customFormat="1" ht="14.25" customHeight="1" x14ac:dyDescent="0.2">
      <c r="A5" s="51"/>
      <c r="B5" s="51"/>
      <c r="C5" s="51"/>
      <c r="D5" s="51"/>
    </row>
    <row r="6" spans="1:7" s="47" customFormat="1" ht="14.25" customHeight="1" x14ac:dyDescent="0.2">
      <c r="A6" s="51"/>
      <c r="B6" s="51"/>
      <c r="C6" s="51"/>
      <c r="D6" s="51"/>
    </row>
    <row r="7" spans="1:7" s="47" customFormat="1" ht="14.25" customHeight="1" x14ac:dyDescent="0.2">
      <c r="A7" s="51"/>
      <c r="B7" s="51"/>
      <c r="C7" s="51"/>
      <c r="D7" s="51"/>
    </row>
    <row r="8" spans="1:7" s="47" customFormat="1" ht="14.25" customHeight="1" x14ac:dyDescent="0.2">
      <c r="A8" s="51"/>
      <c r="B8" s="51"/>
      <c r="C8" s="51"/>
      <c r="D8" s="51"/>
    </row>
    <row r="9" spans="1:7" s="47" customFormat="1" ht="14.25" customHeight="1" x14ac:dyDescent="0.2">
      <c r="A9" s="51"/>
      <c r="B9" s="51"/>
      <c r="C9" s="51"/>
      <c r="D9" s="51"/>
    </row>
    <row r="10" spans="1:7" s="47" customFormat="1" ht="14.25" customHeight="1" x14ac:dyDescent="0.2">
      <c r="A10" s="51"/>
      <c r="B10" s="51"/>
      <c r="C10" s="51"/>
      <c r="D10" s="51"/>
    </row>
    <row r="11" spans="1:7" s="47" customFormat="1" ht="14.25" customHeight="1" x14ac:dyDescent="0.2">
      <c r="A11" s="51"/>
      <c r="B11" s="51"/>
      <c r="C11" s="51"/>
      <c r="D11" s="51"/>
    </row>
    <row r="12" spans="1:7" s="47" customFormat="1" ht="14.25" customHeight="1" x14ac:dyDescent="0.2">
      <c r="A12" s="51"/>
      <c r="B12" s="51"/>
      <c r="C12" s="51"/>
      <c r="D12" s="51"/>
    </row>
    <row r="13" spans="1:7" s="47" customFormat="1" ht="14.25" customHeight="1" x14ac:dyDescent="0.2">
      <c r="A13" s="51"/>
      <c r="B13" s="51"/>
      <c r="C13" s="51"/>
      <c r="D13" s="51"/>
    </row>
    <row r="14" spans="1:7" s="47" customFormat="1" ht="14.25" customHeight="1" x14ac:dyDescent="0.2">
      <c r="A14" s="51"/>
      <c r="B14" s="51"/>
      <c r="C14" s="51"/>
      <c r="D14" s="51"/>
    </row>
    <row r="15" spans="1:7" s="47" customFormat="1" ht="14.25" customHeight="1" x14ac:dyDescent="0.2">
      <c r="A15" s="51"/>
      <c r="B15" s="51"/>
      <c r="C15" s="51"/>
      <c r="D15" s="51"/>
    </row>
    <row r="16" spans="1:7" s="47" customFormat="1" ht="14.25" customHeight="1" x14ac:dyDescent="0.2">
      <c r="A16" s="51"/>
      <c r="B16" s="51"/>
      <c r="C16" s="51"/>
      <c r="D16" s="51"/>
    </row>
    <row r="17" spans="1:6" s="47" customFormat="1" ht="14.25" customHeight="1" x14ac:dyDescent="0.2">
      <c r="A17" s="51"/>
      <c r="B17" s="51"/>
      <c r="C17" s="51"/>
      <c r="D17" s="51"/>
    </row>
    <row r="18" spans="1:6" s="47" customFormat="1" ht="14.25" customHeight="1" x14ac:dyDescent="0.2">
      <c r="A18" s="51"/>
      <c r="B18" s="51"/>
      <c r="C18" s="51"/>
      <c r="D18" s="51"/>
    </row>
    <row r="19" spans="1:6" s="47" customFormat="1" ht="14.25" customHeight="1" x14ac:dyDescent="0.2">
      <c r="A19" s="51"/>
      <c r="B19" s="51"/>
      <c r="C19" s="51"/>
      <c r="D19" s="51"/>
    </row>
    <row r="20" spans="1:6" s="47" customFormat="1" ht="14.25" customHeight="1" x14ac:dyDescent="0.2">
      <c r="A20" s="51"/>
      <c r="B20" s="51"/>
      <c r="C20" s="51"/>
      <c r="D20" s="51"/>
    </row>
    <row r="21" spans="1:6" s="47" customFormat="1" ht="14.25" customHeight="1" x14ac:dyDescent="0.2">
      <c r="A21" s="51"/>
      <c r="B21" s="51"/>
      <c r="C21" s="51"/>
      <c r="D21" s="51"/>
    </row>
    <row r="22" spans="1:6" s="47" customFormat="1" ht="14.25" customHeight="1" x14ac:dyDescent="0.2">
      <c r="A22" s="51"/>
      <c r="B22" s="51"/>
      <c r="C22" s="51"/>
      <c r="D22" s="51"/>
    </row>
    <row r="23" spans="1:6" s="47" customFormat="1" ht="14.25" customHeight="1" x14ac:dyDescent="0.2">
      <c r="A23" s="51"/>
      <c r="B23" s="51"/>
      <c r="C23" s="51"/>
      <c r="D23" s="51"/>
    </row>
    <row r="24" spans="1:6" s="47" customFormat="1" ht="14.25" customHeight="1" x14ac:dyDescent="0.2">
      <c r="A24" s="51"/>
      <c r="B24" s="51"/>
      <c r="C24" s="51"/>
      <c r="D24" s="51"/>
    </row>
    <row r="25" spans="1:6" s="47" customFormat="1" ht="14.25" customHeight="1" x14ac:dyDescent="0.2">
      <c r="A25" s="51"/>
      <c r="B25" s="51"/>
      <c r="C25" s="51"/>
      <c r="D25" s="51"/>
    </row>
    <row r="26" spans="1:6" s="47" customFormat="1" ht="14.25" customHeight="1" x14ac:dyDescent="0.2">
      <c r="A26" s="51"/>
      <c r="B26" s="51"/>
      <c r="C26" s="51"/>
      <c r="D26" s="51"/>
    </row>
    <row r="27" spans="1:6" s="47" customFormat="1" ht="14.25" customHeight="1" x14ac:dyDescent="0.2">
      <c r="A27" s="51"/>
      <c r="B27" s="51"/>
      <c r="C27" s="51"/>
      <c r="D27" s="51"/>
    </row>
    <row r="28" spans="1:6" s="47" customFormat="1" ht="14.25" customHeight="1" x14ac:dyDescent="0.2"/>
    <row r="29" spans="1:6" s="52" customFormat="1" ht="11.3" x14ac:dyDescent="0.25"/>
    <row r="30" spans="1:6" ht="11.3" x14ac:dyDescent="0.2">
      <c r="E30" s="53"/>
      <c r="F30" s="53"/>
    </row>
    <row r="35" spans="1:7" ht="11.9" thickBot="1" x14ac:dyDescent="0.25">
      <c r="A35" s="54"/>
      <c r="B35" s="55"/>
      <c r="C35" s="55"/>
      <c r="D35" s="56"/>
      <c r="E35" s="56"/>
      <c r="F35" s="56"/>
      <c r="G35" s="56"/>
    </row>
    <row r="38" spans="1:7" x14ac:dyDescent="0.25">
      <c r="A38" s="57"/>
    </row>
  </sheetData>
  <printOptions horizontalCentered="1"/>
  <pageMargins left="0.19685039370078741" right="0.19685039370078741"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31"/>
  <sheetViews>
    <sheetView zoomScaleNormal="100" workbookViewId="0">
      <pane ySplit="9" topLeftCell="A10" activePane="bottomLeft" state="frozen"/>
      <selection activeCell="G4" sqref="G4"/>
      <selection pane="bottomLeft" activeCell="C14" sqref="C14"/>
    </sheetView>
  </sheetViews>
  <sheetFormatPr baseColWidth="10" defaultColWidth="11" defaultRowHeight="14.4" x14ac:dyDescent="0.25"/>
  <cols>
    <col min="1" max="1" width="5.09765625" style="4" customWidth="1"/>
    <col min="2" max="2" width="21.8984375" style="4" customWidth="1"/>
    <col min="3" max="4" width="10.5" style="4" customWidth="1"/>
    <col min="5" max="5" width="11" style="4" customWidth="1"/>
    <col min="6" max="6" width="10.59765625" customWidth="1"/>
    <col min="7" max="7" width="11.19921875" customWidth="1"/>
    <col min="8" max="16384" width="11" style="4"/>
  </cols>
  <sheetData>
    <row r="2" spans="1:9" s="8" customFormat="1" ht="13.15" x14ac:dyDescent="0.25">
      <c r="A2" s="10" t="s">
        <v>48</v>
      </c>
      <c r="B2" s="10"/>
    </row>
    <row r="3" spans="1:9" s="8" customFormat="1" ht="13.15" x14ac:dyDescent="0.25">
      <c r="A3" s="10"/>
      <c r="B3" s="10"/>
    </row>
    <row r="4" spans="1:9" s="8" customFormat="1" ht="15.05" thickBot="1" x14ac:dyDescent="0.3">
      <c r="A4" s="11" t="s">
        <v>9</v>
      </c>
      <c r="B4" s="11"/>
      <c r="C4" s="12"/>
      <c r="D4" s="12"/>
      <c r="E4" s="13"/>
      <c r="F4" s="13"/>
      <c r="G4" s="13"/>
      <c r="H4" s="13" t="s">
        <v>53</v>
      </c>
    </row>
    <row r="5" spans="1:9" s="8" customFormat="1" ht="14.25" customHeight="1" x14ac:dyDescent="0.2">
      <c r="A5" s="9"/>
      <c r="B5" s="9"/>
      <c r="C5" s="9"/>
      <c r="D5" s="9"/>
      <c r="E5" s="9"/>
    </row>
    <row r="6" spans="1:9" s="2" customFormat="1" ht="13.15" x14ac:dyDescent="0.25">
      <c r="A6" s="1" t="s">
        <v>55</v>
      </c>
      <c r="B6" s="1"/>
      <c r="C6" s="1"/>
    </row>
    <row r="7" spans="1:9" s="2" customFormat="1" ht="13.15" x14ac:dyDescent="0.25">
      <c r="B7" s="1"/>
      <c r="C7" s="1"/>
    </row>
    <row r="8" spans="1:9" s="2" customFormat="1" ht="22.55" customHeight="1" x14ac:dyDescent="0.25">
      <c r="B8" s="1"/>
      <c r="C8" s="70" t="s">
        <v>2</v>
      </c>
      <c r="D8" s="70"/>
      <c r="E8" s="70" t="s">
        <v>12</v>
      </c>
      <c r="F8" s="70"/>
      <c r="G8" s="70" t="s">
        <v>56</v>
      </c>
      <c r="H8" s="70"/>
    </row>
    <row r="9" spans="1:9" s="2" customFormat="1" ht="31.8" customHeight="1" x14ac:dyDescent="0.25">
      <c r="B9" s="1"/>
      <c r="C9" s="67" t="s">
        <v>3</v>
      </c>
      <c r="D9" s="67" t="s">
        <v>4</v>
      </c>
      <c r="E9" s="67" t="s">
        <v>13</v>
      </c>
      <c r="F9" s="67" t="s">
        <v>14</v>
      </c>
      <c r="G9" s="67" t="s">
        <v>57</v>
      </c>
      <c r="H9" s="67" t="s">
        <v>58</v>
      </c>
    </row>
    <row r="10" spans="1:9" s="31" customFormat="1" ht="18.8" customHeight="1" x14ac:dyDescent="0.25">
      <c r="A10" s="29" t="s">
        <v>22</v>
      </c>
      <c r="B10" s="30"/>
      <c r="C10" s="28"/>
      <c r="D10" s="28"/>
      <c r="E10" s="28"/>
      <c r="F10" s="28"/>
      <c r="G10" s="28"/>
      <c r="H10" s="28"/>
    </row>
    <row r="11" spans="1:9" s="3" customFormat="1" ht="18.8" customHeight="1" x14ac:dyDescent="0.2">
      <c r="B11" s="18" t="s">
        <v>38</v>
      </c>
      <c r="C11" s="24">
        <f t="shared" ref="C11:H11" si="0">SUM(C12:C14)</f>
        <v>368.19111111111113</v>
      </c>
      <c r="D11" s="24">
        <f t="shared" si="0"/>
        <v>3.7066666666666666</v>
      </c>
      <c r="E11" s="39">
        <f t="shared" si="0"/>
        <v>346</v>
      </c>
      <c r="F11" s="39">
        <f t="shared" si="0"/>
        <v>18</v>
      </c>
      <c r="G11" s="39">
        <f t="shared" si="0"/>
        <v>125</v>
      </c>
      <c r="H11" s="24">
        <f t="shared" si="0"/>
        <v>115.91999999999999</v>
      </c>
    </row>
    <row r="12" spans="1:9" s="3" customFormat="1" ht="18.8" customHeight="1" x14ac:dyDescent="0.2">
      <c r="B12" s="25" t="s">
        <v>23</v>
      </c>
      <c r="C12" s="22">
        <v>49</v>
      </c>
      <c r="D12" s="22">
        <v>0.44444444444444442</v>
      </c>
      <c r="E12" s="40">
        <v>28</v>
      </c>
      <c r="F12" s="40">
        <v>2</v>
      </c>
      <c r="G12" s="40">
        <v>16</v>
      </c>
      <c r="H12" s="22">
        <v>14.4</v>
      </c>
    </row>
    <row r="13" spans="1:9" s="3" customFormat="1" ht="18.8" customHeight="1" x14ac:dyDescent="0.25">
      <c r="B13" s="25" t="s">
        <v>24</v>
      </c>
      <c r="C13" s="26">
        <v>96.511111111111106</v>
      </c>
      <c r="D13" s="22">
        <v>0.22222222222222221</v>
      </c>
      <c r="E13" s="41">
        <v>81</v>
      </c>
      <c r="F13" s="40">
        <v>1</v>
      </c>
      <c r="G13" s="41">
        <v>31</v>
      </c>
      <c r="H13" s="68">
        <v>30</v>
      </c>
      <c r="I13" s="63"/>
    </row>
    <row r="14" spans="1:9" s="3" customFormat="1" ht="18.8" customHeight="1" x14ac:dyDescent="0.25">
      <c r="B14" s="25" t="s">
        <v>26</v>
      </c>
      <c r="C14" s="22">
        <v>222.68</v>
      </c>
      <c r="D14" s="22">
        <v>3.04</v>
      </c>
      <c r="E14" s="40">
        <v>237</v>
      </c>
      <c r="F14" s="40">
        <v>15</v>
      </c>
      <c r="G14" s="40">
        <v>78</v>
      </c>
      <c r="H14" s="22">
        <v>71.52</v>
      </c>
      <c r="I14" s="63"/>
    </row>
    <row r="15" spans="1:9" s="3" customFormat="1" ht="18.8" customHeight="1" x14ac:dyDescent="0.2">
      <c r="B15" s="18" t="s">
        <v>27</v>
      </c>
      <c r="C15" s="24">
        <f t="shared" ref="C15:H15" si="1">SUM(C16:C17)</f>
        <v>141.99</v>
      </c>
      <c r="D15" s="24">
        <f t="shared" si="1"/>
        <v>0</v>
      </c>
      <c r="E15" s="39">
        <f t="shared" si="1"/>
        <v>127</v>
      </c>
      <c r="F15" s="39">
        <f t="shared" si="1"/>
        <v>0</v>
      </c>
      <c r="G15" s="39">
        <f t="shared" si="1"/>
        <v>38</v>
      </c>
      <c r="H15" s="24">
        <f t="shared" si="1"/>
        <v>36.4</v>
      </c>
    </row>
    <row r="16" spans="1:9" s="3" customFormat="1" ht="18.8" customHeight="1" x14ac:dyDescent="0.2">
      <c r="B16" s="25" t="s">
        <v>10</v>
      </c>
      <c r="C16" s="22">
        <v>58.89</v>
      </c>
      <c r="D16" s="61" t="s">
        <v>6</v>
      </c>
      <c r="E16" s="40">
        <v>53</v>
      </c>
      <c r="F16" s="40" t="s">
        <v>6</v>
      </c>
      <c r="G16" s="40">
        <v>17</v>
      </c>
      <c r="H16" s="22">
        <v>16</v>
      </c>
    </row>
    <row r="17" spans="1:8" s="3" customFormat="1" ht="18.8" customHeight="1" x14ac:dyDescent="0.2">
      <c r="B17" s="25" t="s">
        <v>5</v>
      </c>
      <c r="C17" s="22">
        <v>83.1</v>
      </c>
      <c r="D17" s="22" t="s">
        <v>6</v>
      </c>
      <c r="E17" s="40">
        <v>74</v>
      </c>
      <c r="F17" s="40" t="s">
        <v>6</v>
      </c>
      <c r="G17" s="40">
        <v>21</v>
      </c>
      <c r="H17" s="22">
        <v>20.399999999999999</v>
      </c>
    </row>
    <row r="18" spans="1:8" s="3" customFormat="1" ht="18.8" customHeight="1" x14ac:dyDescent="0.2">
      <c r="B18" s="27" t="s">
        <v>1</v>
      </c>
      <c r="C18" s="24">
        <f t="shared" ref="C18:H18" si="2">C11+C15</f>
        <v>510.18111111111114</v>
      </c>
      <c r="D18" s="24">
        <f t="shared" si="2"/>
        <v>3.7066666666666666</v>
      </c>
      <c r="E18" s="39">
        <f t="shared" si="2"/>
        <v>473</v>
      </c>
      <c r="F18" s="39">
        <f t="shared" si="2"/>
        <v>18</v>
      </c>
      <c r="G18" s="39">
        <f t="shared" si="2"/>
        <v>163</v>
      </c>
      <c r="H18" s="24">
        <f t="shared" si="2"/>
        <v>152.32</v>
      </c>
    </row>
    <row r="19" spans="1:8" s="35" customFormat="1" ht="18.8" customHeight="1" x14ac:dyDescent="0.25">
      <c r="A19" s="32" t="s">
        <v>28</v>
      </c>
      <c r="B19" s="33"/>
      <c r="C19" s="34"/>
      <c r="D19" s="34"/>
      <c r="E19" s="42"/>
      <c r="F19" s="42"/>
      <c r="G19" s="42"/>
      <c r="H19" s="34"/>
    </row>
    <row r="20" spans="1:8" s="35" customFormat="1" ht="18.8" customHeight="1" x14ac:dyDescent="0.2">
      <c r="A20" s="32"/>
      <c r="B20" s="25" t="s">
        <v>29</v>
      </c>
      <c r="C20" s="34">
        <v>61.44444444444445</v>
      </c>
      <c r="D20" s="34">
        <v>2</v>
      </c>
      <c r="E20" s="42">
        <v>62</v>
      </c>
      <c r="F20" s="42">
        <v>19</v>
      </c>
      <c r="G20" s="42">
        <v>19</v>
      </c>
      <c r="H20" s="34">
        <v>16.7</v>
      </c>
    </row>
    <row r="21" spans="1:8" s="35" customFormat="1" ht="18.8" customHeight="1" x14ac:dyDescent="0.25">
      <c r="A21" s="32"/>
      <c r="B21" s="36" t="s">
        <v>30</v>
      </c>
      <c r="C21" s="34">
        <v>34.130000000000003</v>
      </c>
      <c r="D21" s="34">
        <v>3.2</v>
      </c>
      <c r="E21" s="42">
        <v>67</v>
      </c>
      <c r="F21" s="42">
        <v>19</v>
      </c>
      <c r="G21" s="42">
        <v>22</v>
      </c>
      <c r="H21" s="34">
        <v>17.899999999999999</v>
      </c>
    </row>
    <row r="22" spans="1:8" s="35" customFormat="1" ht="18.8" customHeight="1" x14ac:dyDescent="0.25">
      <c r="A22" s="32"/>
      <c r="B22" s="36" t="s">
        <v>31</v>
      </c>
      <c r="C22" s="34">
        <v>69.13333333333334</v>
      </c>
      <c r="D22" s="34">
        <v>0</v>
      </c>
      <c r="E22" s="42">
        <v>69</v>
      </c>
      <c r="F22" s="42">
        <v>13</v>
      </c>
      <c r="G22" s="42">
        <v>38</v>
      </c>
      <c r="H22" s="34">
        <v>29</v>
      </c>
    </row>
    <row r="23" spans="1:8" s="3" customFormat="1" ht="18.8" customHeight="1" x14ac:dyDescent="0.2">
      <c r="A23" s="19"/>
      <c r="B23" s="27" t="s">
        <v>1</v>
      </c>
      <c r="C23" s="24">
        <f t="shared" ref="C23:H23" si="3">SUM(C20:C22)</f>
        <v>164.70777777777778</v>
      </c>
      <c r="D23" s="24">
        <f t="shared" si="3"/>
        <v>5.2</v>
      </c>
      <c r="E23" s="39">
        <f t="shared" si="3"/>
        <v>198</v>
      </c>
      <c r="F23" s="39">
        <f t="shared" si="3"/>
        <v>51</v>
      </c>
      <c r="G23" s="39">
        <f t="shared" si="3"/>
        <v>79</v>
      </c>
      <c r="H23" s="24">
        <f t="shared" si="3"/>
        <v>63.599999999999994</v>
      </c>
    </row>
    <row r="24" spans="1:8" s="19" customFormat="1" ht="5.95" customHeight="1" x14ac:dyDescent="0.25">
      <c r="B24" s="17"/>
      <c r="C24" s="20"/>
      <c r="F24" s="21"/>
      <c r="G24" s="21"/>
    </row>
    <row r="25" spans="1:8" s="19" customFormat="1" x14ac:dyDescent="0.25">
      <c r="A25" s="23" t="s">
        <v>16</v>
      </c>
      <c r="B25" s="23"/>
      <c r="C25" s="20"/>
      <c r="F25" s="21"/>
      <c r="G25" s="21"/>
    </row>
    <row r="26" spans="1:8" s="6" customFormat="1" ht="12.55" x14ac:dyDescent="0.25">
      <c r="A26" s="23" t="s">
        <v>7</v>
      </c>
      <c r="B26" s="23"/>
      <c r="C26" s="5"/>
      <c r="D26" s="5"/>
    </row>
    <row r="27" spans="1:8" s="6" customFormat="1" ht="12.55" x14ac:dyDescent="0.25">
      <c r="A27" s="23" t="s">
        <v>8</v>
      </c>
      <c r="B27" s="23"/>
    </row>
    <row r="28" spans="1:8" s="6" customFormat="1" ht="12.55" x14ac:dyDescent="0.25">
      <c r="A28" s="6" t="s">
        <v>59</v>
      </c>
      <c r="B28" s="23"/>
    </row>
    <row r="29" spans="1:8" s="6" customFormat="1" ht="10.65" x14ac:dyDescent="0.25">
      <c r="A29" s="6" t="s">
        <v>54</v>
      </c>
    </row>
    <row r="30" spans="1:8" s="7" customFormat="1" ht="11.3" x14ac:dyDescent="0.25">
      <c r="C30" s="6"/>
    </row>
    <row r="31" spans="1:8" customFormat="1" ht="15.05" thickBot="1" x14ac:dyDescent="0.3">
      <c r="A31" s="14"/>
      <c r="B31" s="14"/>
      <c r="C31" s="15"/>
      <c r="D31" s="15"/>
      <c r="E31" s="16"/>
      <c r="F31" s="16"/>
      <c r="G31" s="16"/>
      <c r="H31" s="16" t="s">
        <v>60</v>
      </c>
    </row>
  </sheetData>
  <mergeCells count="3">
    <mergeCell ref="C8:D8"/>
    <mergeCell ref="E8:F8"/>
    <mergeCell ref="G8:H8"/>
  </mergeCells>
  <printOptions horizontalCentered="1"/>
  <pageMargins left="0.39370078740157483" right="0.39370078740157483" top="0.98425196850393704" bottom="0.98425196850393704" header="0.51181102362204722" footer="0.51181102362204722"/>
  <pageSetup paperSize="9" scale="95" orientation="portrait" r:id="rId1"/>
  <headerFooter alignWithMargins="0">
    <oddFooter>&amp;R&amp;"Arial Narrow,Normal"&amp;8&amp;P/&amp;N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I30"/>
  <sheetViews>
    <sheetView zoomScaleNormal="100" workbookViewId="0">
      <pane ySplit="9" topLeftCell="A10" activePane="bottomLeft" state="frozen"/>
      <selection activeCell="G4" sqref="G4"/>
      <selection pane="bottomLeft" activeCell="D14" sqref="D14"/>
    </sheetView>
  </sheetViews>
  <sheetFormatPr baseColWidth="10" defaultColWidth="11" defaultRowHeight="14.4" x14ac:dyDescent="0.25"/>
  <cols>
    <col min="1" max="1" width="5.09765625" style="4" customWidth="1"/>
    <col min="2" max="2" width="21.8984375" style="4" customWidth="1"/>
    <col min="3" max="4" width="10.5" style="4" customWidth="1"/>
    <col min="5" max="5" width="11" style="4" customWidth="1"/>
    <col min="6" max="6" width="10.59765625" customWidth="1"/>
    <col min="7" max="7" width="11.19921875" customWidth="1"/>
    <col min="8" max="16384" width="11" style="4"/>
  </cols>
  <sheetData>
    <row r="2" spans="1:9" s="8" customFormat="1" ht="13.15" x14ac:dyDescent="0.25">
      <c r="A2" s="10" t="s">
        <v>48</v>
      </c>
      <c r="B2" s="10"/>
    </row>
    <row r="3" spans="1:9" s="8" customFormat="1" ht="13.15" x14ac:dyDescent="0.25">
      <c r="A3" s="10"/>
      <c r="B3" s="10"/>
    </row>
    <row r="4" spans="1:9" s="8" customFormat="1" ht="15.05" thickBot="1" x14ac:dyDescent="0.3">
      <c r="A4" s="11" t="s">
        <v>9</v>
      </c>
      <c r="B4" s="11"/>
      <c r="C4" s="12"/>
      <c r="D4" s="12"/>
      <c r="E4" s="13"/>
      <c r="F4" s="13"/>
      <c r="G4" s="13" t="s">
        <v>53</v>
      </c>
    </row>
    <row r="5" spans="1:9" s="8" customFormat="1" ht="14.25" customHeight="1" x14ac:dyDescent="0.2">
      <c r="A5" s="9"/>
      <c r="B5" s="9"/>
      <c r="C5" s="9"/>
      <c r="D5" s="9"/>
      <c r="E5" s="9"/>
    </row>
    <row r="6" spans="1:9" s="2" customFormat="1" ht="13.15" x14ac:dyDescent="0.25">
      <c r="A6" s="1" t="s">
        <v>52</v>
      </c>
      <c r="B6" s="1"/>
      <c r="C6" s="1"/>
    </row>
    <row r="7" spans="1:9" s="2" customFormat="1" ht="13.15" x14ac:dyDescent="0.25">
      <c r="B7" s="1"/>
      <c r="C7" s="1"/>
    </row>
    <row r="8" spans="1:9" s="2" customFormat="1" ht="22.55" customHeight="1" x14ac:dyDescent="0.25">
      <c r="B8" s="1"/>
      <c r="C8" s="70" t="s">
        <v>2</v>
      </c>
      <c r="D8" s="70"/>
      <c r="E8" s="70" t="s">
        <v>12</v>
      </c>
      <c r="F8" s="70"/>
      <c r="G8" s="70" t="s">
        <v>47</v>
      </c>
    </row>
    <row r="9" spans="1:9" s="2" customFormat="1" ht="22.55" customHeight="1" x14ac:dyDescent="0.25">
      <c r="B9" s="1"/>
      <c r="C9" s="66" t="s">
        <v>3</v>
      </c>
      <c r="D9" s="66" t="s">
        <v>4</v>
      </c>
      <c r="E9" s="66" t="s">
        <v>13</v>
      </c>
      <c r="F9" s="66" t="s">
        <v>14</v>
      </c>
      <c r="G9" s="70"/>
    </row>
    <row r="10" spans="1:9" s="31" customFormat="1" ht="18.8" customHeight="1" x14ac:dyDescent="0.25">
      <c r="A10" s="29" t="s">
        <v>22</v>
      </c>
      <c r="B10" s="30"/>
      <c r="C10" s="28"/>
      <c r="D10" s="28"/>
      <c r="E10" s="28"/>
      <c r="F10" s="28"/>
      <c r="G10" s="28"/>
    </row>
    <row r="11" spans="1:9" s="3" customFormat="1" ht="18.8" customHeight="1" x14ac:dyDescent="0.2">
      <c r="B11" s="18" t="s">
        <v>38</v>
      </c>
      <c r="C11" s="24">
        <f>SUM(C12:C14)</f>
        <v>284.55</v>
      </c>
      <c r="D11" s="24">
        <f>SUM(D12:D14)</f>
        <v>4.46</v>
      </c>
      <c r="E11" s="39">
        <f>SUM(E12:E14)</f>
        <v>350</v>
      </c>
      <c r="F11" s="39">
        <f>SUM(F12:F14)</f>
        <v>23</v>
      </c>
      <c r="G11" s="39">
        <f>SUM(G12:G14)</f>
        <v>129</v>
      </c>
    </row>
    <row r="12" spans="1:9" s="3" customFormat="1" ht="18.8" customHeight="1" x14ac:dyDescent="0.2">
      <c r="B12" s="25" t="s">
        <v>23</v>
      </c>
      <c r="C12" s="22">
        <v>34.44</v>
      </c>
      <c r="D12" s="22">
        <v>0.22</v>
      </c>
      <c r="E12" s="40">
        <v>42</v>
      </c>
      <c r="F12" s="40">
        <v>1</v>
      </c>
      <c r="G12" s="40">
        <v>15</v>
      </c>
    </row>
    <row r="13" spans="1:9" s="3" customFormat="1" ht="18.8" customHeight="1" x14ac:dyDescent="0.25">
      <c r="B13" s="25" t="s">
        <v>24</v>
      </c>
      <c r="C13" s="26">
        <v>86.67</v>
      </c>
      <c r="D13" s="22">
        <v>0.22</v>
      </c>
      <c r="E13" s="41">
        <v>89</v>
      </c>
      <c r="F13" s="40">
        <v>1</v>
      </c>
      <c r="G13" s="41">
        <v>35</v>
      </c>
      <c r="I13" s="63"/>
    </row>
    <row r="14" spans="1:9" s="3" customFormat="1" ht="18.8" customHeight="1" x14ac:dyDescent="0.25">
      <c r="B14" s="25" t="s">
        <v>26</v>
      </c>
      <c r="C14" s="22">
        <v>163.44</v>
      </c>
      <c r="D14" s="22">
        <v>4.0199999999999996</v>
      </c>
      <c r="E14" s="40">
        <v>219</v>
      </c>
      <c r="F14" s="40">
        <v>21</v>
      </c>
      <c r="G14" s="40">
        <v>79</v>
      </c>
      <c r="I14" s="63"/>
    </row>
    <row r="15" spans="1:9" s="3" customFormat="1" ht="18.8" customHeight="1" x14ac:dyDescent="0.2">
      <c r="B15" s="18" t="s">
        <v>27</v>
      </c>
      <c r="C15" s="24">
        <f>SUM(C16:C17)</f>
        <v>129.80000000000001</v>
      </c>
      <c r="D15" s="24">
        <f>SUM(D16:D17)</f>
        <v>0</v>
      </c>
      <c r="E15" s="39">
        <f>SUM(E16:E17)</f>
        <v>129</v>
      </c>
      <c r="F15" s="39">
        <f>SUM(F16:F17)</f>
        <v>0</v>
      </c>
      <c r="G15" s="39">
        <f>SUM(G16:G17)</f>
        <v>37</v>
      </c>
    </row>
    <row r="16" spans="1:9" s="3" customFormat="1" ht="18.8" customHeight="1" x14ac:dyDescent="0.2">
      <c r="B16" s="25" t="s">
        <v>10</v>
      </c>
      <c r="C16" s="22">
        <v>57</v>
      </c>
      <c r="D16" s="61" t="s">
        <v>6</v>
      </c>
      <c r="E16" s="40">
        <v>57</v>
      </c>
      <c r="F16" s="40" t="s">
        <v>6</v>
      </c>
      <c r="G16" s="40">
        <v>17</v>
      </c>
    </row>
    <row r="17" spans="1:7" s="3" customFormat="1" ht="18.8" customHeight="1" x14ac:dyDescent="0.2">
      <c r="B17" s="25" t="s">
        <v>5</v>
      </c>
      <c r="C17" s="22">
        <v>72.8</v>
      </c>
      <c r="D17" s="22" t="s">
        <v>6</v>
      </c>
      <c r="E17" s="40">
        <v>72</v>
      </c>
      <c r="F17" s="40" t="s">
        <v>6</v>
      </c>
      <c r="G17" s="40">
        <v>20</v>
      </c>
    </row>
    <row r="18" spans="1:7" s="3" customFormat="1" ht="18.8" customHeight="1" x14ac:dyDescent="0.2">
      <c r="B18" s="27" t="s">
        <v>1</v>
      </c>
      <c r="C18" s="24">
        <f>C11+C15</f>
        <v>414.35</v>
      </c>
      <c r="D18" s="24">
        <f>D11+D15</f>
        <v>4.46</v>
      </c>
      <c r="E18" s="39">
        <f>E11+E15</f>
        <v>479</v>
      </c>
      <c r="F18" s="39">
        <f>F11+F15</f>
        <v>23</v>
      </c>
      <c r="G18" s="39">
        <f>G11+G15</f>
        <v>166</v>
      </c>
    </row>
    <row r="19" spans="1:7" s="35" customFormat="1" ht="18.8" customHeight="1" x14ac:dyDescent="0.25">
      <c r="A19" s="32" t="s">
        <v>28</v>
      </c>
      <c r="B19" s="33"/>
      <c r="C19" s="34"/>
      <c r="D19" s="34"/>
      <c r="E19" s="42"/>
      <c r="F19" s="42"/>
      <c r="G19" s="42"/>
    </row>
    <row r="20" spans="1:7" s="35" customFormat="1" ht="18.8" customHeight="1" x14ac:dyDescent="0.2">
      <c r="A20" s="32"/>
      <c r="B20" s="25" t="s">
        <v>29</v>
      </c>
      <c r="C20" s="34">
        <v>31.06</v>
      </c>
      <c r="D20" s="34">
        <v>3.75</v>
      </c>
      <c r="E20" s="42">
        <v>59</v>
      </c>
      <c r="F20" s="42">
        <v>23</v>
      </c>
      <c r="G20" s="42">
        <v>19</v>
      </c>
    </row>
    <row r="21" spans="1:7" s="35" customFormat="1" ht="18.8" customHeight="1" x14ac:dyDescent="0.25">
      <c r="A21" s="32"/>
      <c r="B21" s="36" t="s">
        <v>30</v>
      </c>
      <c r="C21" s="34">
        <v>33.5</v>
      </c>
      <c r="D21" s="34">
        <v>2.5</v>
      </c>
      <c r="E21" s="42">
        <v>62</v>
      </c>
      <c r="F21" s="42">
        <v>17</v>
      </c>
      <c r="G21" s="42">
        <v>22</v>
      </c>
    </row>
    <row r="22" spans="1:7" s="35" customFormat="1" ht="18.8" customHeight="1" x14ac:dyDescent="0.25">
      <c r="A22" s="32"/>
      <c r="B22" s="36" t="s">
        <v>31</v>
      </c>
      <c r="C22" s="34">
        <v>52.910000000000004</v>
      </c>
      <c r="D22" s="34">
        <v>2.6799999999999997</v>
      </c>
      <c r="E22" s="42">
        <v>61</v>
      </c>
      <c r="F22" s="42">
        <v>3</v>
      </c>
      <c r="G22" s="42">
        <v>47</v>
      </c>
    </row>
    <row r="23" spans="1:7" s="3" customFormat="1" ht="18.8" customHeight="1" x14ac:dyDescent="0.2">
      <c r="A23" s="19"/>
      <c r="B23" s="27" t="s">
        <v>1</v>
      </c>
      <c r="C23" s="24">
        <f>SUM(C20:C22)</f>
        <v>117.47</v>
      </c>
      <c r="D23" s="24">
        <f>SUM(D20:D22)</f>
        <v>8.93</v>
      </c>
      <c r="E23" s="39">
        <f>SUM(E20:E22)</f>
        <v>182</v>
      </c>
      <c r="F23" s="39">
        <f>SUM(F20:F22)</f>
        <v>43</v>
      </c>
      <c r="G23" s="39">
        <f>SUM(G20:G22)</f>
        <v>88</v>
      </c>
    </row>
    <row r="24" spans="1:7" s="19" customFormat="1" ht="5.95" customHeight="1" x14ac:dyDescent="0.25">
      <c r="B24" s="17"/>
      <c r="C24" s="20"/>
      <c r="F24" s="21"/>
      <c r="G24" s="21"/>
    </row>
    <row r="25" spans="1:7" s="19" customFormat="1" x14ac:dyDescent="0.25">
      <c r="A25" s="23" t="s">
        <v>16</v>
      </c>
      <c r="B25" s="23"/>
      <c r="C25" s="20"/>
      <c r="F25" s="21"/>
      <c r="G25" s="21"/>
    </row>
    <row r="26" spans="1:7" s="6" customFormat="1" ht="12.55" x14ac:dyDescent="0.25">
      <c r="A26" s="23" t="s">
        <v>7</v>
      </c>
      <c r="B26" s="23"/>
      <c r="C26" s="5"/>
      <c r="D26" s="5"/>
    </row>
    <row r="27" spans="1:7" s="6" customFormat="1" ht="12.55" x14ac:dyDescent="0.25">
      <c r="A27" s="23" t="s">
        <v>8</v>
      </c>
      <c r="B27" s="23"/>
    </row>
    <row r="28" spans="1:7" s="6" customFormat="1" ht="10.65" x14ac:dyDescent="0.25">
      <c r="A28" s="6" t="s">
        <v>51</v>
      </c>
    </row>
    <row r="29" spans="1:7" s="7" customFormat="1" ht="11.3" x14ac:dyDescent="0.25">
      <c r="C29" s="6"/>
    </row>
    <row r="30" spans="1:7" customFormat="1" ht="15.05" thickBot="1" x14ac:dyDescent="0.3">
      <c r="A30" s="14"/>
      <c r="B30" s="14"/>
      <c r="C30" s="15"/>
      <c r="D30" s="15"/>
      <c r="E30" s="16"/>
      <c r="F30" s="16"/>
      <c r="G30" s="16"/>
    </row>
  </sheetData>
  <mergeCells count="3">
    <mergeCell ref="C8:D8"/>
    <mergeCell ref="E8:F8"/>
    <mergeCell ref="G8:G9"/>
  </mergeCells>
  <printOptions horizontalCentered="1"/>
  <pageMargins left="0.39370078740157483" right="0.39370078740157483" top="0.98425196850393704" bottom="0.98425196850393704" header="0.51181102362204722" footer="0.51181102362204722"/>
  <pageSetup paperSize="9" scale="95" orientation="portrait" r:id="rId1"/>
  <headerFooter alignWithMargins="0">
    <oddFooter>&amp;R&amp;"Arial Narrow,Normal"&amp;8&amp;P/&amp;N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I30"/>
  <sheetViews>
    <sheetView zoomScaleNormal="100" workbookViewId="0">
      <pane ySplit="9" topLeftCell="A10" activePane="bottomLeft" state="frozen"/>
      <selection activeCell="G4" sqref="G4"/>
      <selection pane="bottomLeft" activeCell="B25" sqref="B25"/>
    </sheetView>
  </sheetViews>
  <sheetFormatPr baseColWidth="10" defaultColWidth="11" defaultRowHeight="14.4" x14ac:dyDescent="0.25"/>
  <cols>
    <col min="1" max="1" width="5.09765625" style="4" customWidth="1"/>
    <col min="2" max="2" width="21.8984375" style="4" customWidth="1"/>
    <col min="3" max="4" width="10.5" style="4" customWidth="1"/>
    <col min="5" max="5" width="11" style="4" customWidth="1"/>
    <col min="6" max="6" width="10.59765625" customWidth="1"/>
    <col min="7" max="7" width="11.19921875" customWidth="1"/>
    <col min="8" max="16384" width="11" style="4"/>
  </cols>
  <sheetData>
    <row r="2" spans="1:9" s="8" customFormat="1" ht="13.15" x14ac:dyDescent="0.25">
      <c r="A2" s="10" t="s">
        <v>48</v>
      </c>
      <c r="B2" s="10"/>
    </row>
    <row r="3" spans="1:9" s="8" customFormat="1" ht="13.15" x14ac:dyDescent="0.25">
      <c r="A3" s="10"/>
      <c r="B3" s="10"/>
    </row>
    <row r="4" spans="1:9" s="8" customFormat="1" ht="15.05" thickBot="1" x14ac:dyDescent="0.3">
      <c r="A4" s="11" t="s">
        <v>9</v>
      </c>
      <c r="B4" s="11"/>
      <c r="C4" s="12"/>
      <c r="D4" s="12"/>
      <c r="E4" s="13"/>
      <c r="F4" s="13"/>
      <c r="G4" s="13" t="s">
        <v>53</v>
      </c>
    </row>
    <row r="5" spans="1:9" s="8" customFormat="1" ht="14.25" customHeight="1" x14ac:dyDescent="0.2">
      <c r="A5" s="9"/>
      <c r="B5" s="9"/>
      <c r="C5" s="9"/>
      <c r="D5" s="9"/>
      <c r="E5" s="9"/>
    </row>
    <row r="6" spans="1:9" s="2" customFormat="1" ht="13.15" x14ac:dyDescent="0.25">
      <c r="A6" s="1" t="s">
        <v>49</v>
      </c>
      <c r="B6" s="1"/>
      <c r="C6" s="1"/>
    </row>
    <row r="7" spans="1:9" s="2" customFormat="1" ht="13.15" x14ac:dyDescent="0.25">
      <c r="B7" s="1"/>
      <c r="C7" s="1"/>
    </row>
    <row r="8" spans="1:9" s="2" customFormat="1" ht="22.55" customHeight="1" x14ac:dyDescent="0.25">
      <c r="B8" s="1"/>
      <c r="C8" s="70" t="s">
        <v>2</v>
      </c>
      <c r="D8" s="70"/>
      <c r="E8" s="70" t="s">
        <v>12</v>
      </c>
      <c r="F8" s="70"/>
      <c r="G8" s="70" t="s">
        <v>47</v>
      </c>
    </row>
    <row r="9" spans="1:9" s="2" customFormat="1" ht="22.55" customHeight="1" x14ac:dyDescent="0.25">
      <c r="B9" s="1"/>
      <c r="C9" s="65" t="s">
        <v>3</v>
      </c>
      <c r="D9" s="65" t="s">
        <v>4</v>
      </c>
      <c r="E9" s="65" t="s">
        <v>13</v>
      </c>
      <c r="F9" s="65" t="s">
        <v>14</v>
      </c>
      <c r="G9" s="70"/>
    </row>
    <row r="10" spans="1:9" s="31" customFormat="1" ht="18.8" customHeight="1" x14ac:dyDescent="0.25">
      <c r="A10" s="29" t="s">
        <v>22</v>
      </c>
      <c r="B10" s="30"/>
      <c r="C10" s="28"/>
      <c r="D10" s="28"/>
      <c r="E10" s="28"/>
      <c r="F10" s="28"/>
      <c r="G10" s="28"/>
    </row>
    <row r="11" spans="1:9" s="3" customFormat="1" ht="18.8" customHeight="1" x14ac:dyDescent="0.2">
      <c r="B11" s="18" t="s">
        <v>38</v>
      </c>
      <c r="C11" s="24">
        <f>SUM(C12:C14)</f>
        <v>273.69</v>
      </c>
      <c r="D11" s="24">
        <f>SUM(D12:D14)</f>
        <v>4.1900000000000004</v>
      </c>
      <c r="E11" s="39">
        <f>SUM(E12:E14)</f>
        <v>351</v>
      </c>
      <c r="F11" s="39">
        <f>SUM(F12:F14)</f>
        <v>24</v>
      </c>
      <c r="G11" s="39">
        <f>SUM(G12:G14)</f>
        <v>122</v>
      </c>
    </row>
    <row r="12" spans="1:9" s="3" customFormat="1" ht="18.8" customHeight="1" x14ac:dyDescent="0.2">
      <c r="B12" s="25" t="s">
        <v>23</v>
      </c>
      <c r="C12" s="22">
        <v>34.25</v>
      </c>
      <c r="D12" s="22">
        <v>0</v>
      </c>
      <c r="E12" s="40">
        <v>43</v>
      </c>
      <c r="F12" s="40">
        <v>0</v>
      </c>
      <c r="G12" s="40">
        <v>15</v>
      </c>
    </row>
    <row r="13" spans="1:9" s="3" customFormat="1" ht="18.8" customHeight="1" x14ac:dyDescent="0.25">
      <c r="B13" s="25" t="s">
        <v>24</v>
      </c>
      <c r="C13" s="26">
        <v>80.44</v>
      </c>
      <c r="D13" s="22">
        <v>0.49</v>
      </c>
      <c r="E13" s="41">
        <v>82</v>
      </c>
      <c r="F13" s="40">
        <v>2</v>
      </c>
      <c r="G13" s="41">
        <v>34</v>
      </c>
      <c r="I13" s="63"/>
    </row>
    <row r="14" spans="1:9" s="3" customFormat="1" ht="18.8" customHeight="1" x14ac:dyDescent="0.25">
      <c r="B14" s="25" t="s">
        <v>26</v>
      </c>
      <c r="C14" s="22">
        <v>159</v>
      </c>
      <c r="D14" s="22">
        <v>3.7</v>
      </c>
      <c r="E14" s="40">
        <v>226</v>
      </c>
      <c r="F14" s="40">
        <v>22</v>
      </c>
      <c r="G14" s="40">
        <v>73</v>
      </c>
      <c r="I14" s="63"/>
    </row>
    <row r="15" spans="1:9" s="3" customFormat="1" ht="18.8" customHeight="1" x14ac:dyDescent="0.2">
      <c r="B15" s="18" t="s">
        <v>27</v>
      </c>
      <c r="C15" s="24">
        <f>SUM(C16:C17)</f>
        <v>132</v>
      </c>
      <c r="D15" s="24">
        <f>SUM(D16:D17)</f>
        <v>0</v>
      </c>
      <c r="E15" s="39">
        <f>SUM(E16:E17)</f>
        <v>121</v>
      </c>
      <c r="F15" s="39">
        <f>SUM(F16:F17)</f>
        <v>0</v>
      </c>
      <c r="G15" s="39">
        <f>SUM(G16:G17)</f>
        <v>37</v>
      </c>
    </row>
    <row r="16" spans="1:9" s="3" customFormat="1" ht="18.8" customHeight="1" x14ac:dyDescent="0.2">
      <c r="B16" s="25" t="s">
        <v>10</v>
      </c>
      <c r="C16" s="22">
        <v>56</v>
      </c>
      <c r="D16" s="61" t="s">
        <v>6</v>
      </c>
      <c r="E16" s="40">
        <v>50</v>
      </c>
      <c r="F16" s="40" t="s">
        <v>6</v>
      </c>
      <c r="G16" s="40">
        <v>17</v>
      </c>
    </row>
    <row r="17" spans="1:7" s="3" customFormat="1" ht="18.8" customHeight="1" x14ac:dyDescent="0.2">
      <c r="B17" s="25" t="s">
        <v>5</v>
      </c>
      <c r="C17" s="22">
        <v>76.000000000000014</v>
      </c>
      <c r="D17" s="22" t="s">
        <v>6</v>
      </c>
      <c r="E17" s="40">
        <v>71</v>
      </c>
      <c r="F17" s="40" t="s">
        <v>6</v>
      </c>
      <c r="G17" s="40">
        <v>20</v>
      </c>
    </row>
    <row r="18" spans="1:7" s="3" customFormat="1" ht="18.8" customHeight="1" x14ac:dyDescent="0.2">
      <c r="B18" s="27" t="s">
        <v>1</v>
      </c>
      <c r="C18" s="24">
        <f>C11+C15</f>
        <v>405.69</v>
      </c>
      <c r="D18" s="24">
        <f>D11+D15</f>
        <v>4.1900000000000004</v>
      </c>
      <c r="E18" s="39">
        <f>E11+E15</f>
        <v>472</v>
      </c>
      <c r="F18" s="39">
        <f>F11+F15</f>
        <v>24</v>
      </c>
      <c r="G18" s="39">
        <f>G11+G15</f>
        <v>159</v>
      </c>
    </row>
    <row r="19" spans="1:7" s="35" customFormat="1" ht="18.8" customHeight="1" x14ac:dyDescent="0.25">
      <c r="A19" s="32" t="s">
        <v>28</v>
      </c>
      <c r="B19" s="33"/>
      <c r="C19" s="34"/>
      <c r="D19" s="34"/>
      <c r="E19" s="42"/>
      <c r="F19" s="42"/>
      <c r="G19" s="42"/>
    </row>
    <row r="20" spans="1:7" s="35" customFormat="1" ht="18.8" customHeight="1" x14ac:dyDescent="0.2">
      <c r="A20" s="32"/>
      <c r="B20" s="25" t="s">
        <v>29</v>
      </c>
      <c r="C20" s="34">
        <v>28.21</v>
      </c>
      <c r="D20" s="34">
        <v>2.04</v>
      </c>
      <c r="E20" s="42">
        <v>66</v>
      </c>
      <c r="F20" s="42">
        <v>30</v>
      </c>
      <c r="G20" s="42">
        <v>17</v>
      </c>
    </row>
    <row r="21" spans="1:7" s="35" customFormat="1" ht="18.8" customHeight="1" x14ac:dyDescent="0.25">
      <c r="A21" s="32"/>
      <c r="B21" s="36" t="s">
        <v>30</v>
      </c>
      <c r="C21" s="34">
        <v>37.799999999999997</v>
      </c>
      <c r="D21" s="34">
        <v>2.44</v>
      </c>
      <c r="E21" s="42">
        <v>64</v>
      </c>
      <c r="F21" s="42">
        <v>18</v>
      </c>
      <c r="G21" s="42">
        <v>22</v>
      </c>
    </row>
    <row r="22" spans="1:7" s="35" customFormat="1" ht="18.8" customHeight="1" x14ac:dyDescent="0.25">
      <c r="A22" s="32"/>
      <c r="B22" s="36" t="s">
        <v>31</v>
      </c>
      <c r="C22" s="34">
        <v>56.99</v>
      </c>
      <c r="D22" s="34">
        <v>2.11</v>
      </c>
      <c r="E22" s="42">
        <v>85</v>
      </c>
      <c r="F22" s="42">
        <v>20</v>
      </c>
      <c r="G22" s="42">
        <v>39</v>
      </c>
    </row>
    <row r="23" spans="1:7" s="3" customFormat="1" ht="18.8" customHeight="1" x14ac:dyDescent="0.2">
      <c r="A23" s="19"/>
      <c r="B23" s="27" t="s">
        <v>1</v>
      </c>
      <c r="C23" s="24">
        <f>SUM(C20:C22)</f>
        <v>123</v>
      </c>
      <c r="D23" s="24">
        <f>SUM(D20:D22)</f>
        <v>6.59</v>
      </c>
      <c r="E23" s="39">
        <f>SUM(E20:E22)</f>
        <v>215</v>
      </c>
      <c r="F23" s="39">
        <f>SUM(F20:F22)</f>
        <v>68</v>
      </c>
      <c r="G23" s="39">
        <f>SUM(G20:G22)</f>
        <v>78</v>
      </c>
    </row>
    <row r="24" spans="1:7" s="19" customFormat="1" ht="5.95" customHeight="1" x14ac:dyDescent="0.25">
      <c r="B24" s="17"/>
      <c r="C24" s="20"/>
      <c r="F24" s="21"/>
      <c r="G24" s="21"/>
    </row>
    <row r="25" spans="1:7" s="19" customFormat="1" x14ac:dyDescent="0.25">
      <c r="A25" s="23" t="s">
        <v>16</v>
      </c>
      <c r="B25" s="23"/>
      <c r="C25" s="20"/>
      <c r="F25" s="21"/>
      <c r="G25" s="21"/>
    </row>
    <row r="26" spans="1:7" s="6" customFormat="1" ht="12.55" x14ac:dyDescent="0.25">
      <c r="A26" s="23" t="s">
        <v>7</v>
      </c>
      <c r="B26" s="23"/>
      <c r="C26" s="5"/>
      <c r="D26" s="5"/>
    </row>
    <row r="27" spans="1:7" s="6" customFormat="1" ht="12.55" x14ac:dyDescent="0.25">
      <c r="A27" s="23" t="s">
        <v>8</v>
      </c>
      <c r="B27" s="23"/>
    </row>
    <row r="28" spans="1:7" s="6" customFormat="1" ht="10.65" x14ac:dyDescent="0.25">
      <c r="A28" s="6" t="s">
        <v>50</v>
      </c>
    </row>
    <row r="29" spans="1:7" s="7" customFormat="1" ht="11.3" x14ac:dyDescent="0.25">
      <c r="C29" s="6"/>
    </row>
    <row r="30" spans="1:7" customFormat="1" ht="15.05" thickBot="1" x14ac:dyDescent="0.3">
      <c r="A30" s="14"/>
      <c r="B30" s="14"/>
      <c r="C30" s="15"/>
      <c r="D30" s="15"/>
      <c r="E30" s="16"/>
      <c r="F30" s="16"/>
      <c r="G30" s="16"/>
    </row>
  </sheetData>
  <mergeCells count="3">
    <mergeCell ref="C8:D8"/>
    <mergeCell ref="E8:F8"/>
    <mergeCell ref="G8:G9"/>
  </mergeCells>
  <printOptions horizontalCentered="1"/>
  <pageMargins left="0.39370078740157483" right="0.39370078740157483" top="0.98425196850393704" bottom="0.98425196850393704" header="0.51181102362204722" footer="0.51181102362204722"/>
  <pageSetup paperSize="9" scale="95" orientation="portrait" r:id="rId1"/>
  <headerFooter alignWithMargins="0">
    <oddFooter>&amp;R&amp;"Arial Narrow,Normal"&amp;8&amp;P/&amp;N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I30"/>
  <sheetViews>
    <sheetView zoomScaleNormal="100" workbookViewId="0">
      <pane ySplit="9" topLeftCell="A10" activePane="bottomLeft" state="frozen"/>
      <selection activeCell="G4" sqref="G4"/>
      <selection pane="bottomLeft" activeCell="G4" sqref="G4"/>
    </sheetView>
  </sheetViews>
  <sheetFormatPr baseColWidth="10" defaultColWidth="11" defaultRowHeight="14.4" x14ac:dyDescent="0.25"/>
  <cols>
    <col min="1" max="1" width="5.09765625" style="4" customWidth="1"/>
    <col min="2" max="2" width="21.8984375" style="4" customWidth="1"/>
    <col min="3" max="4" width="10.5" style="4" customWidth="1"/>
    <col min="5" max="5" width="11" style="4" customWidth="1"/>
    <col min="6" max="6" width="10.59765625" customWidth="1"/>
    <col min="7" max="7" width="11.19921875" customWidth="1"/>
    <col min="8" max="16384" width="11" style="4"/>
  </cols>
  <sheetData>
    <row r="2" spans="1:9" s="8" customFormat="1" ht="13.15" x14ac:dyDescent="0.25">
      <c r="A2" s="10" t="s">
        <v>48</v>
      </c>
      <c r="B2" s="10"/>
    </row>
    <row r="3" spans="1:9" s="8" customFormat="1" ht="13.15" x14ac:dyDescent="0.25">
      <c r="A3" s="10"/>
      <c r="B3" s="10"/>
    </row>
    <row r="4" spans="1:9" s="8" customFormat="1" ht="15.05" thickBot="1" x14ac:dyDescent="0.3">
      <c r="A4" s="11" t="s">
        <v>9</v>
      </c>
      <c r="B4" s="11"/>
      <c r="C4" s="12"/>
      <c r="D4" s="12"/>
      <c r="E4" s="13"/>
      <c r="F4" s="13"/>
      <c r="G4" s="13" t="s">
        <v>53</v>
      </c>
    </row>
    <row r="5" spans="1:9" s="8" customFormat="1" ht="14.25" customHeight="1" x14ac:dyDescent="0.2">
      <c r="A5" s="9"/>
      <c r="B5" s="9"/>
      <c r="C5" s="9"/>
      <c r="D5" s="9"/>
      <c r="E5" s="9"/>
    </row>
    <row r="6" spans="1:9" s="2" customFormat="1" ht="13.15" x14ac:dyDescent="0.25">
      <c r="A6" s="1" t="s">
        <v>45</v>
      </c>
      <c r="B6" s="1"/>
      <c r="C6" s="1"/>
    </row>
    <row r="7" spans="1:9" s="2" customFormat="1" ht="13.15" x14ac:dyDescent="0.25">
      <c r="B7" s="1"/>
      <c r="C7" s="1"/>
    </row>
    <row r="8" spans="1:9" s="2" customFormat="1" ht="22.55" customHeight="1" x14ac:dyDescent="0.25">
      <c r="B8" s="1"/>
      <c r="C8" s="70" t="s">
        <v>2</v>
      </c>
      <c r="D8" s="70"/>
      <c r="E8" s="70" t="s">
        <v>12</v>
      </c>
      <c r="F8" s="70"/>
      <c r="G8" s="70" t="s">
        <v>47</v>
      </c>
    </row>
    <row r="9" spans="1:9" s="2" customFormat="1" ht="22.55" customHeight="1" x14ac:dyDescent="0.25">
      <c r="B9" s="1"/>
      <c r="C9" s="64" t="s">
        <v>3</v>
      </c>
      <c r="D9" s="64" t="s">
        <v>4</v>
      </c>
      <c r="E9" s="64" t="s">
        <v>13</v>
      </c>
      <c r="F9" s="64" t="s">
        <v>14</v>
      </c>
      <c r="G9" s="70"/>
    </row>
    <row r="10" spans="1:9" s="31" customFormat="1" ht="18.8" customHeight="1" x14ac:dyDescent="0.25">
      <c r="A10" s="29" t="s">
        <v>22</v>
      </c>
      <c r="B10" s="30"/>
      <c r="C10" s="28"/>
      <c r="D10" s="28"/>
      <c r="E10" s="28"/>
      <c r="F10" s="28"/>
      <c r="G10" s="28"/>
    </row>
    <row r="11" spans="1:9" s="3" customFormat="1" ht="18.8" customHeight="1" x14ac:dyDescent="0.2">
      <c r="B11" s="18" t="s">
        <v>38</v>
      </c>
      <c r="C11" s="24">
        <f>SUM(C12:C14)</f>
        <v>271.46000000000004</v>
      </c>
      <c r="D11" s="24">
        <f>SUM(D12:D14)</f>
        <v>5.7799999999999994</v>
      </c>
      <c r="E11" s="39">
        <f>SUM(E12:E14)</f>
        <v>362</v>
      </c>
      <c r="F11" s="39">
        <f>SUM(F12:F14)</f>
        <v>7</v>
      </c>
      <c r="G11" s="39">
        <f>SUM(G12:G14)</f>
        <v>129</v>
      </c>
    </row>
    <row r="12" spans="1:9" s="3" customFormat="1" ht="18.8" customHeight="1" x14ac:dyDescent="0.2">
      <c r="B12" s="25" t="s">
        <v>23</v>
      </c>
      <c r="C12" s="22">
        <v>47.93</v>
      </c>
      <c r="D12" s="22">
        <v>0</v>
      </c>
      <c r="E12" s="40">
        <v>65</v>
      </c>
      <c r="F12" s="40">
        <v>0</v>
      </c>
      <c r="G12" s="40">
        <v>23</v>
      </c>
    </row>
    <row r="13" spans="1:9" s="3" customFormat="1" ht="18.8" customHeight="1" x14ac:dyDescent="0.25">
      <c r="B13" s="25" t="s">
        <v>24</v>
      </c>
      <c r="C13" s="26">
        <v>72</v>
      </c>
      <c r="D13" s="22">
        <v>0.68</v>
      </c>
      <c r="E13" s="41">
        <v>78</v>
      </c>
      <c r="F13" s="40">
        <v>2</v>
      </c>
      <c r="G13" s="41">
        <v>33</v>
      </c>
      <c r="I13" s="63"/>
    </row>
    <row r="14" spans="1:9" s="3" customFormat="1" ht="18.8" customHeight="1" x14ac:dyDescent="0.25">
      <c r="B14" s="25" t="s">
        <v>26</v>
      </c>
      <c r="C14" s="22">
        <v>151.53</v>
      </c>
      <c r="D14" s="22">
        <v>5.0999999999999996</v>
      </c>
      <c r="E14" s="40">
        <v>219</v>
      </c>
      <c r="F14" s="40">
        <v>5</v>
      </c>
      <c r="G14" s="40">
        <v>73</v>
      </c>
      <c r="I14" s="63"/>
    </row>
    <row r="15" spans="1:9" s="3" customFormat="1" ht="18.8" customHeight="1" x14ac:dyDescent="0.2">
      <c r="B15" s="18" t="s">
        <v>27</v>
      </c>
      <c r="C15" s="24">
        <f>SUM(C16:C17)</f>
        <v>136.1</v>
      </c>
      <c r="D15" s="24">
        <f>SUM(D16:D17)</f>
        <v>0</v>
      </c>
      <c r="E15" s="39">
        <f>SUM(E16:E17)</f>
        <v>133</v>
      </c>
      <c r="F15" s="39">
        <f>SUM(F16:F17)</f>
        <v>0</v>
      </c>
      <c r="G15" s="39">
        <f>SUM(G16:G17)</f>
        <v>39</v>
      </c>
    </row>
    <row r="16" spans="1:9" s="3" customFormat="1" ht="18.8" customHeight="1" x14ac:dyDescent="0.2">
      <c r="B16" s="25" t="s">
        <v>10</v>
      </c>
      <c r="C16" s="22">
        <v>61.1</v>
      </c>
      <c r="D16" s="61" t="s">
        <v>6</v>
      </c>
      <c r="E16" s="40">
        <v>58</v>
      </c>
      <c r="F16" s="40" t="s">
        <v>6</v>
      </c>
      <c r="G16" s="40">
        <v>18</v>
      </c>
    </row>
    <row r="17" spans="1:7" s="3" customFormat="1" ht="18.8" customHeight="1" x14ac:dyDescent="0.2">
      <c r="B17" s="25" t="s">
        <v>5</v>
      </c>
      <c r="C17" s="22">
        <v>75</v>
      </c>
      <c r="D17" s="22" t="s">
        <v>6</v>
      </c>
      <c r="E17" s="40">
        <v>75</v>
      </c>
      <c r="F17" s="40" t="s">
        <v>6</v>
      </c>
      <c r="G17" s="40">
        <v>21</v>
      </c>
    </row>
    <row r="18" spans="1:7" s="3" customFormat="1" ht="18.8" customHeight="1" x14ac:dyDescent="0.2">
      <c r="B18" s="27" t="s">
        <v>1</v>
      </c>
      <c r="C18" s="24">
        <f>C11+C15</f>
        <v>407.56000000000006</v>
      </c>
      <c r="D18" s="24">
        <f>D11+D15</f>
        <v>5.7799999999999994</v>
      </c>
      <c r="E18" s="39">
        <f>E11+E15</f>
        <v>495</v>
      </c>
      <c r="F18" s="39">
        <f>F11+F15</f>
        <v>7</v>
      </c>
      <c r="G18" s="39">
        <f>G11+G15</f>
        <v>168</v>
      </c>
    </row>
    <row r="19" spans="1:7" s="35" customFormat="1" ht="18.8" customHeight="1" x14ac:dyDescent="0.25">
      <c r="A19" s="32" t="s">
        <v>28</v>
      </c>
      <c r="B19" s="33"/>
      <c r="C19" s="34"/>
      <c r="D19" s="34"/>
      <c r="E19" s="42"/>
      <c r="F19" s="42"/>
      <c r="G19" s="42"/>
    </row>
    <row r="20" spans="1:7" s="35" customFormat="1" ht="18.8" customHeight="1" x14ac:dyDescent="0.2">
      <c r="A20" s="32"/>
      <c r="B20" s="25" t="s">
        <v>29</v>
      </c>
      <c r="C20" s="34">
        <v>23.48</v>
      </c>
      <c r="D20" s="34">
        <v>2.82</v>
      </c>
      <c r="E20" s="42">
        <v>69</v>
      </c>
      <c r="F20" s="42">
        <v>28</v>
      </c>
      <c r="G20" s="42">
        <v>20</v>
      </c>
    </row>
    <row r="21" spans="1:7" s="35" customFormat="1" ht="18.8" customHeight="1" x14ac:dyDescent="0.25">
      <c r="A21" s="32"/>
      <c r="B21" s="36" t="s">
        <v>30</v>
      </c>
      <c r="C21" s="34">
        <v>30.2</v>
      </c>
      <c r="D21" s="34">
        <v>2.2000000000000002</v>
      </c>
      <c r="E21" s="42">
        <v>52</v>
      </c>
      <c r="F21" s="42">
        <v>17</v>
      </c>
      <c r="G21" s="42">
        <v>19</v>
      </c>
    </row>
    <row r="22" spans="1:7" s="35" customFormat="1" ht="18.8" customHeight="1" x14ac:dyDescent="0.25">
      <c r="A22" s="32"/>
      <c r="B22" s="36" t="s">
        <v>31</v>
      </c>
      <c r="C22" s="34">
        <v>53.43</v>
      </c>
      <c r="D22" s="34">
        <v>1.98</v>
      </c>
      <c r="E22" s="42">
        <v>71</v>
      </c>
      <c r="F22" s="42">
        <v>17</v>
      </c>
      <c r="G22" s="42">
        <v>39</v>
      </c>
    </row>
    <row r="23" spans="1:7" s="3" customFormat="1" ht="18.8" customHeight="1" x14ac:dyDescent="0.2">
      <c r="A23" s="19"/>
      <c r="B23" s="27" t="s">
        <v>1</v>
      </c>
      <c r="C23" s="24">
        <f>SUM(C20:C22)</f>
        <v>107.11</v>
      </c>
      <c r="D23" s="24">
        <f>SUM(D20:D22)</f>
        <v>7</v>
      </c>
      <c r="E23" s="39">
        <f>SUM(E20:E22)</f>
        <v>192</v>
      </c>
      <c r="F23" s="39">
        <f>SUM(F20:F22)</f>
        <v>62</v>
      </c>
      <c r="G23" s="39">
        <f>SUM(G20:G22)</f>
        <v>78</v>
      </c>
    </row>
    <row r="24" spans="1:7" s="19" customFormat="1" ht="5.95" customHeight="1" x14ac:dyDescent="0.25">
      <c r="B24" s="17"/>
      <c r="C24" s="20"/>
      <c r="F24" s="21"/>
      <c r="G24" s="21"/>
    </row>
    <row r="25" spans="1:7" s="19" customFormat="1" x14ac:dyDescent="0.25">
      <c r="A25" s="23" t="s">
        <v>16</v>
      </c>
      <c r="B25" s="23"/>
      <c r="C25" s="20"/>
      <c r="F25" s="21"/>
      <c r="G25" s="21"/>
    </row>
    <row r="26" spans="1:7" s="6" customFormat="1" ht="12.55" x14ac:dyDescent="0.25">
      <c r="A26" s="23" t="s">
        <v>7</v>
      </c>
      <c r="B26" s="23"/>
      <c r="C26" s="5"/>
      <c r="D26" s="5"/>
    </row>
    <row r="27" spans="1:7" s="6" customFormat="1" ht="12.55" x14ac:dyDescent="0.25">
      <c r="A27" s="23" t="s">
        <v>8</v>
      </c>
      <c r="B27" s="23"/>
    </row>
    <row r="28" spans="1:7" s="6" customFormat="1" ht="10.65" x14ac:dyDescent="0.25">
      <c r="A28" s="6" t="s">
        <v>46</v>
      </c>
    </row>
    <row r="29" spans="1:7" s="7" customFormat="1" ht="11.3" x14ac:dyDescent="0.25">
      <c r="C29" s="6"/>
    </row>
    <row r="30" spans="1:7" customFormat="1" ht="15.05" thickBot="1" x14ac:dyDescent="0.3">
      <c r="A30" s="14"/>
      <c r="B30" s="14"/>
      <c r="C30" s="15"/>
      <c r="D30" s="15"/>
      <c r="E30" s="16"/>
      <c r="F30" s="16"/>
      <c r="G30" s="16"/>
    </row>
  </sheetData>
  <mergeCells count="3">
    <mergeCell ref="C8:D8"/>
    <mergeCell ref="E8:F8"/>
    <mergeCell ref="G8:G9"/>
  </mergeCells>
  <printOptions horizontalCentered="1"/>
  <pageMargins left="0.39370078740157483" right="0.39370078740157483" top="0.98425196850393704" bottom="0.98425196850393704" header="0.51181102362204722" footer="0.51181102362204722"/>
  <pageSetup paperSize="9" scale="95" orientation="portrait" r:id="rId1"/>
  <headerFooter alignWithMargins="0">
    <oddFooter>&amp;R&amp;"Arial Narrow,Normal"&amp;8&amp;P/&amp;N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30"/>
  <sheetViews>
    <sheetView zoomScaleNormal="100" workbookViewId="0">
      <pane ySplit="9" topLeftCell="A10" activePane="bottomLeft" state="frozen"/>
      <selection activeCell="G4" sqref="G4"/>
      <selection pane="bottomLeft" activeCell="G4" sqref="G4"/>
    </sheetView>
  </sheetViews>
  <sheetFormatPr baseColWidth="10" defaultColWidth="11" defaultRowHeight="14.4" x14ac:dyDescent="0.25"/>
  <cols>
    <col min="1" max="1" width="5.09765625" style="4" customWidth="1"/>
    <col min="2" max="2" width="21.8984375" style="4" customWidth="1"/>
    <col min="3" max="4" width="10.5" style="4" customWidth="1"/>
    <col min="5" max="5" width="11" style="4" customWidth="1"/>
    <col min="6" max="6" width="10.59765625" customWidth="1"/>
    <col min="7" max="7" width="11.19921875" customWidth="1"/>
    <col min="8" max="16384" width="11" style="4"/>
  </cols>
  <sheetData>
    <row r="2" spans="1:9" s="8" customFormat="1" ht="13.15" x14ac:dyDescent="0.25">
      <c r="A2" s="10" t="s">
        <v>48</v>
      </c>
      <c r="B2" s="10"/>
    </row>
    <row r="3" spans="1:9" s="8" customFormat="1" ht="13.15" x14ac:dyDescent="0.25">
      <c r="A3" s="10"/>
      <c r="B3" s="10"/>
    </row>
    <row r="4" spans="1:9" s="8" customFormat="1" ht="15.05" thickBot="1" x14ac:dyDescent="0.3">
      <c r="A4" s="11" t="s">
        <v>9</v>
      </c>
      <c r="B4" s="11"/>
      <c r="C4" s="12"/>
      <c r="D4" s="12"/>
      <c r="E4" s="13"/>
      <c r="F4" s="13"/>
      <c r="G4" s="13" t="s">
        <v>53</v>
      </c>
    </row>
    <row r="5" spans="1:9" s="8" customFormat="1" ht="14.25" customHeight="1" x14ac:dyDescent="0.2">
      <c r="A5" s="9"/>
      <c r="B5" s="9"/>
      <c r="C5" s="9"/>
      <c r="D5" s="9"/>
      <c r="E5" s="9"/>
    </row>
    <row r="6" spans="1:9" s="2" customFormat="1" ht="13.15" x14ac:dyDescent="0.25">
      <c r="A6" s="1" t="s">
        <v>43</v>
      </c>
      <c r="B6" s="1"/>
      <c r="C6" s="1"/>
    </row>
    <row r="7" spans="1:9" s="2" customFormat="1" ht="13.15" x14ac:dyDescent="0.25">
      <c r="B7" s="1"/>
      <c r="C7" s="1"/>
    </row>
    <row r="8" spans="1:9" s="2" customFormat="1" ht="22.55" customHeight="1" x14ac:dyDescent="0.25">
      <c r="B8" s="1"/>
      <c r="C8" s="70" t="s">
        <v>2</v>
      </c>
      <c r="D8" s="70"/>
      <c r="E8" s="70" t="s">
        <v>12</v>
      </c>
      <c r="F8" s="70"/>
      <c r="G8" s="70" t="s">
        <v>47</v>
      </c>
    </row>
    <row r="9" spans="1:9" s="2" customFormat="1" ht="22.55" customHeight="1" x14ac:dyDescent="0.25">
      <c r="B9" s="1"/>
      <c r="C9" s="62" t="s">
        <v>3</v>
      </c>
      <c r="D9" s="62" t="s">
        <v>4</v>
      </c>
      <c r="E9" s="62" t="s">
        <v>13</v>
      </c>
      <c r="F9" s="62" t="s">
        <v>14</v>
      </c>
      <c r="G9" s="70"/>
    </row>
    <row r="10" spans="1:9" s="31" customFormat="1" ht="18.8" customHeight="1" x14ac:dyDescent="0.25">
      <c r="A10" s="29" t="s">
        <v>22</v>
      </c>
      <c r="B10" s="30"/>
      <c r="C10" s="28"/>
      <c r="D10" s="28"/>
      <c r="E10" s="28"/>
      <c r="F10" s="28"/>
      <c r="G10" s="28"/>
    </row>
    <row r="11" spans="1:9" s="3" customFormat="1" ht="18.8" customHeight="1" x14ac:dyDescent="0.2">
      <c r="B11" s="18" t="s">
        <v>38</v>
      </c>
      <c r="C11" s="24">
        <f>SUM(C12:C14)</f>
        <v>293.76</v>
      </c>
      <c r="D11" s="24">
        <f>SUM(D12:D14)</f>
        <v>15.92</v>
      </c>
      <c r="E11" s="39">
        <f>SUM(E12:E14)</f>
        <v>383</v>
      </c>
      <c r="F11" s="39">
        <f>SUM(F12:F14)</f>
        <v>73</v>
      </c>
      <c r="G11" s="39">
        <f>SUM(G12:G14)</f>
        <v>148</v>
      </c>
    </row>
    <row r="12" spans="1:9" s="3" customFormat="1" ht="18.8" customHeight="1" x14ac:dyDescent="0.2">
      <c r="B12" s="25" t="s">
        <v>23</v>
      </c>
      <c r="C12" s="22">
        <v>83.61</v>
      </c>
      <c r="D12" s="22">
        <v>5.2</v>
      </c>
      <c r="E12" s="40">
        <v>110</v>
      </c>
      <c r="F12" s="40">
        <v>31</v>
      </c>
      <c r="G12" s="40">
        <v>44</v>
      </c>
    </row>
    <row r="13" spans="1:9" s="3" customFormat="1" ht="18.8" customHeight="1" x14ac:dyDescent="0.25">
      <c r="B13" s="25" t="s">
        <v>24</v>
      </c>
      <c r="C13" s="26">
        <v>83.44</v>
      </c>
      <c r="D13" s="22">
        <v>2.54</v>
      </c>
      <c r="E13" s="41">
        <v>98</v>
      </c>
      <c r="F13" s="40">
        <v>9</v>
      </c>
      <c r="G13" s="41">
        <v>40</v>
      </c>
      <c r="I13" s="63"/>
    </row>
    <row r="14" spans="1:9" s="3" customFormat="1" ht="18.8" customHeight="1" x14ac:dyDescent="0.25">
      <c r="B14" s="25" t="s">
        <v>26</v>
      </c>
      <c r="C14" s="22">
        <v>126.71</v>
      </c>
      <c r="D14" s="22">
        <v>8.18</v>
      </c>
      <c r="E14" s="40">
        <v>175</v>
      </c>
      <c r="F14" s="40">
        <v>33</v>
      </c>
      <c r="G14" s="40">
        <v>64</v>
      </c>
      <c r="I14" s="63"/>
    </row>
    <row r="15" spans="1:9" s="3" customFormat="1" ht="18.8" customHeight="1" x14ac:dyDescent="0.2">
      <c r="B15" s="18" t="s">
        <v>27</v>
      </c>
      <c r="C15" s="24">
        <f>SUM(C16:C17)</f>
        <v>144</v>
      </c>
      <c r="D15" s="24">
        <f>SUM(D16:D17)</f>
        <v>0</v>
      </c>
      <c r="E15" s="39">
        <f>SUM(E16:E17)</f>
        <v>137</v>
      </c>
      <c r="F15" s="39">
        <f>SUM(F16:F17)</f>
        <v>0</v>
      </c>
      <c r="G15" s="39">
        <f>SUM(G16:G17)</f>
        <v>44</v>
      </c>
    </row>
    <row r="16" spans="1:9" s="3" customFormat="1" ht="18.8" customHeight="1" x14ac:dyDescent="0.2">
      <c r="B16" s="25" t="s">
        <v>10</v>
      </c>
      <c r="C16" s="22">
        <v>59</v>
      </c>
      <c r="D16" s="61" t="s">
        <v>6</v>
      </c>
      <c r="E16" s="40">
        <v>55</v>
      </c>
      <c r="F16" s="40" t="s">
        <v>6</v>
      </c>
      <c r="G16" s="40">
        <v>18</v>
      </c>
    </row>
    <row r="17" spans="1:7" s="3" customFormat="1" ht="18.8" customHeight="1" x14ac:dyDescent="0.2">
      <c r="B17" s="25" t="s">
        <v>5</v>
      </c>
      <c r="C17" s="22">
        <v>85</v>
      </c>
      <c r="D17" s="22" t="s">
        <v>6</v>
      </c>
      <c r="E17" s="40">
        <v>82</v>
      </c>
      <c r="F17" s="40" t="s">
        <v>6</v>
      </c>
      <c r="G17" s="40">
        <v>26</v>
      </c>
    </row>
    <row r="18" spans="1:7" s="3" customFormat="1" ht="18.8" customHeight="1" x14ac:dyDescent="0.2">
      <c r="B18" s="27" t="s">
        <v>1</v>
      </c>
      <c r="C18" s="24">
        <f>C11+C15</f>
        <v>437.76</v>
      </c>
      <c r="D18" s="24">
        <f>D11+D15</f>
        <v>15.92</v>
      </c>
      <c r="E18" s="39">
        <f>E11+E15</f>
        <v>520</v>
      </c>
      <c r="F18" s="39">
        <f>F11+F15</f>
        <v>73</v>
      </c>
      <c r="G18" s="39">
        <f>G11+G15</f>
        <v>192</v>
      </c>
    </row>
    <row r="19" spans="1:7" s="35" customFormat="1" ht="18.8" customHeight="1" x14ac:dyDescent="0.25">
      <c r="A19" s="32" t="s">
        <v>28</v>
      </c>
      <c r="B19" s="33"/>
      <c r="C19" s="34"/>
      <c r="D19" s="34"/>
      <c r="E19" s="42"/>
      <c r="F19" s="42"/>
      <c r="G19" s="42"/>
    </row>
    <row r="20" spans="1:7" s="35" customFormat="1" ht="18.8" customHeight="1" x14ac:dyDescent="0.2">
      <c r="A20" s="32"/>
      <c r="B20" s="25" t="s">
        <v>29</v>
      </c>
      <c r="C20" s="34">
        <v>23.51</v>
      </c>
      <c r="D20" s="34">
        <v>1.55</v>
      </c>
      <c r="E20" s="42">
        <v>60</v>
      </c>
      <c r="F20" s="42">
        <v>28</v>
      </c>
      <c r="G20" s="42">
        <v>19</v>
      </c>
    </row>
    <row r="21" spans="1:7" s="35" customFormat="1" ht="18.8" customHeight="1" x14ac:dyDescent="0.25">
      <c r="A21" s="32"/>
      <c r="B21" s="36" t="s">
        <v>30</v>
      </c>
      <c r="C21" s="34">
        <v>28.6</v>
      </c>
      <c r="D21" s="34">
        <v>4</v>
      </c>
      <c r="E21" s="42">
        <v>52</v>
      </c>
      <c r="F21" s="42">
        <v>17</v>
      </c>
      <c r="G21" s="42">
        <v>19</v>
      </c>
    </row>
    <row r="22" spans="1:7" s="35" customFormat="1" ht="18.8" customHeight="1" x14ac:dyDescent="0.25">
      <c r="A22" s="32"/>
      <c r="B22" s="36" t="s">
        <v>31</v>
      </c>
      <c r="C22" s="34">
        <v>43.92</v>
      </c>
      <c r="D22" s="34">
        <v>1.18</v>
      </c>
      <c r="E22" s="42">
        <v>70</v>
      </c>
      <c r="F22" s="42">
        <v>11</v>
      </c>
      <c r="G22" s="42">
        <v>32</v>
      </c>
    </row>
    <row r="23" spans="1:7" s="3" customFormat="1" ht="18.8" customHeight="1" x14ac:dyDescent="0.2">
      <c r="A23" s="19"/>
      <c r="B23" s="27" t="s">
        <v>1</v>
      </c>
      <c r="C23" s="24">
        <f>SUM(C20:C22)</f>
        <v>96.03</v>
      </c>
      <c r="D23" s="24">
        <f>SUM(D20:D22)</f>
        <v>6.7299999999999995</v>
      </c>
      <c r="E23" s="39">
        <f>SUM(E20:E22)</f>
        <v>182</v>
      </c>
      <c r="F23" s="39">
        <f>SUM(F20:F22)</f>
        <v>56</v>
      </c>
      <c r="G23" s="39">
        <f>SUM(G20:G22)</f>
        <v>70</v>
      </c>
    </row>
    <row r="24" spans="1:7" s="19" customFormat="1" ht="5.95" customHeight="1" x14ac:dyDescent="0.25">
      <c r="B24" s="17"/>
      <c r="C24" s="20"/>
      <c r="F24" s="21"/>
      <c r="G24" s="21"/>
    </row>
    <row r="25" spans="1:7" s="19" customFormat="1" x14ac:dyDescent="0.25">
      <c r="A25" s="23" t="s">
        <v>16</v>
      </c>
      <c r="B25" s="23"/>
      <c r="C25" s="20"/>
      <c r="F25" s="21"/>
      <c r="G25" s="21"/>
    </row>
    <row r="26" spans="1:7" s="6" customFormat="1" ht="12.55" x14ac:dyDescent="0.25">
      <c r="A26" s="23" t="s">
        <v>7</v>
      </c>
      <c r="B26" s="23"/>
      <c r="C26" s="5"/>
      <c r="D26" s="5"/>
    </row>
    <row r="27" spans="1:7" s="6" customFormat="1" ht="12.55" x14ac:dyDescent="0.25">
      <c r="A27" s="23" t="s">
        <v>8</v>
      </c>
      <c r="B27" s="23"/>
    </row>
    <row r="28" spans="1:7" s="6" customFormat="1" ht="10.65" x14ac:dyDescent="0.25">
      <c r="A28" s="6" t="s">
        <v>44</v>
      </c>
    </row>
    <row r="29" spans="1:7" s="7" customFormat="1" ht="11.3" x14ac:dyDescent="0.25">
      <c r="C29" s="6"/>
    </row>
    <row r="30" spans="1:7" customFormat="1" ht="15.05" thickBot="1" x14ac:dyDescent="0.3">
      <c r="A30" s="14"/>
      <c r="B30" s="14"/>
      <c r="C30" s="15"/>
      <c r="D30" s="15"/>
      <c r="E30" s="16"/>
      <c r="F30" s="16"/>
      <c r="G30" s="16"/>
    </row>
  </sheetData>
  <mergeCells count="3">
    <mergeCell ref="C8:D8"/>
    <mergeCell ref="E8:F8"/>
    <mergeCell ref="G8:G9"/>
  </mergeCells>
  <printOptions horizontalCentered="1"/>
  <pageMargins left="0.39370078740157483" right="0.39370078740157483" top="0.98425196850393704" bottom="0.98425196850393704" header="0.51181102362204722" footer="0.51181102362204722"/>
  <pageSetup paperSize="9" scale="95" orientation="portrait" r:id="rId1"/>
  <headerFooter alignWithMargins="0">
    <oddFooter>&amp;R&amp;"Arial Narrow,Normal"&amp;8&amp;P/&amp;N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G30"/>
  <sheetViews>
    <sheetView zoomScaleNormal="100" workbookViewId="0">
      <pane ySplit="9" topLeftCell="A10" activePane="bottomLeft" state="frozen"/>
      <selection activeCell="G4" sqref="G4"/>
      <selection pane="bottomLeft" activeCell="G4" sqref="G4"/>
    </sheetView>
  </sheetViews>
  <sheetFormatPr baseColWidth="10" defaultColWidth="11" defaultRowHeight="14.4" x14ac:dyDescent="0.25"/>
  <cols>
    <col min="1" max="1" width="5.09765625" style="4" customWidth="1"/>
    <col min="2" max="2" width="21.8984375" style="4" customWidth="1"/>
    <col min="3" max="4" width="10.5" style="4" customWidth="1"/>
    <col min="5" max="5" width="11" style="4" customWidth="1"/>
    <col min="6" max="6" width="10.59765625" customWidth="1"/>
    <col min="7" max="7" width="11.19921875" customWidth="1"/>
    <col min="8" max="16384" width="11" style="4"/>
  </cols>
  <sheetData>
    <row r="2" spans="1:7" s="8" customFormat="1" ht="13.15" x14ac:dyDescent="0.25">
      <c r="A2" s="10" t="s">
        <v>48</v>
      </c>
      <c r="B2" s="10"/>
    </row>
    <row r="3" spans="1:7" s="8" customFormat="1" ht="13.15" x14ac:dyDescent="0.25">
      <c r="A3" s="10"/>
      <c r="B3" s="10"/>
    </row>
    <row r="4" spans="1:7" s="8" customFormat="1" ht="15.05" thickBot="1" x14ac:dyDescent="0.3">
      <c r="A4" s="11" t="s">
        <v>9</v>
      </c>
      <c r="B4" s="11"/>
      <c r="C4" s="12"/>
      <c r="D4" s="12"/>
      <c r="E4" s="13"/>
      <c r="F4" s="13"/>
      <c r="G4" s="13" t="s">
        <v>53</v>
      </c>
    </row>
    <row r="5" spans="1:7" s="8" customFormat="1" ht="14.25" customHeight="1" x14ac:dyDescent="0.2">
      <c r="A5" s="9"/>
      <c r="B5" s="9"/>
      <c r="C5" s="9"/>
      <c r="D5" s="9"/>
      <c r="E5" s="9"/>
    </row>
    <row r="6" spans="1:7" s="2" customFormat="1" ht="13.15" x14ac:dyDescent="0.25">
      <c r="A6" s="1" t="s">
        <v>41</v>
      </c>
      <c r="B6" s="1"/>
      <c r="C6" s="1"/>
    </row>
    <row r="7" spans="1:7" s="2" customFormat="1" ht="13.15" x14ac:dyDescent="0.25">
      <c r="B7" s="1"/>
      <c r="C7" s="1"/>
    </row>
    <row r="8" spans="1:7" s="2" customFormat="1" ht="22.55" customHeight="1" x14ac:dyDescent="0.25">
      <c r="B8" s="1"/>
      <c r="C8" s="70" t="s">
        <v>2</v>
      </c>
      <c r="D8" s="70"/>
      <c r="E8" s="70" t="s">
        <v>12</v>
      </c>
      <c r="F8" s="70"/>
      <c r="G8" s="70" t="s">
        <v>47</v>
      </c>
    </row>
    <row r="9" spans="1:7" s="2" customFormat="1" ht="22.55" customHeight="1" x14ac:dyDescent="0.25">
      <c r="B9" s="1"/>
      <c r="C9" s="60" t="s">
        <v>3</v>
      </c>
      <c r="D9" s="60" t="s">
        <v>4</v>
      </c>
      <c r="E9" s="60" t="s">
        <v>13</v>
      </c>
      <c r="F9" s="60" t="s">
        <v>14</v>
      </c>
      <c r="G9" s="70"/>
    </row>
    <row r="10" spans="1:7" s="31" customFormat="1" ht="18.8" customHeight="1" x14ac:dyDescent="0.25">
      <c r="A10" s="29" t="s">
        <v>22</v>
      </c>
      <c r="B10" s="30"/>
      <c r="C10" s="28"/>
      <c r="D10" s="28"/>
      <c r="E10" s="28"/>
      <c r="F10" s="28"/>
      <c r="G10" s="28"/>
    </row>
    <row r="11" spans="1:7" s="3" customFormat="1" ht="18.8" customHeight="1" x14ac:dyDescent="0.2">
      <c r="B11" s="18" t="s">
        <v>38</v>
      </c>
      <c r="C11" s="24">
        <f>SUM(C12:C14)</f>
        <v>301.5</v>
      </c>
      <c r="D11" s="24">
        <f>SUM(D12:D14)</f>
        <v>17.649999999999999</v>
      </c>
      <c r="E11" s="39">
        <f>SUM(E12:E14)</f>
        <v>399</v>
      </c>
      <c r="F11" s="39">
        <f>SUM(F12:F14)</f>
        <v>93</v>
      </c>
      <c r="G11" s="39">
        <f>SUM(G12:G14)</f>
        <v>156</v>
      </c>
    </row>
    <row r="12" spans="1:7" s="3" customFormat="1" ht="18.8" customHeight="1" x14ac:dyDescent="0.2">
      <c r="B12" s="25" t="s">
        <v>23</v>
      </c>
      <c r="C12" s="22">
        <v>79.349999999999994</v>
      </c>
      <c r="D12" s="22">
        <v>7.3</v>
      </c>
      <c r="E12" s="40">
        <v>113</v>
      </c>
      <c r="F12" s="40">
        <v>43</v>
      </c>
      <c r="G12" s="40">
        <v>46</v>
      </c>
    </row>
    <row r="13" spans="1:7" s="3" customFormat="1" ht="18.8" customHeight="1" x14ac:dyDescent="0.2">
      <c r="B13" s="25" t="s">
        <v>24</v>
      </c>
      <c r="C13" s="26">
        <v>89.12</v>
      </c>
      <c r="D13" s="22">
        <v>2.76</v>
      </c>
      <c r="E13" s="41">
        <v>103</v>
      </c>
      <c r="F13" s="40">
        <v>11</v>
      </c>
      <c r="G13" s="41">
        <v>43</v>
      </c>
    </row>
    <row r="14" spans="1:7" s="3" customFormat="1" ht="18.8" customHeight="1" x14ac:dyDescent="0.2">
      <c r="B14" s="25" t="s">
        <v>26</v>
      </c>
      <c r="C14" s="22">
        <v>133.03</v>
      </c>
      <c r="D14" s="22">
        <v>7.59</v>
      </c>
      <c r="E14" s="40">
        <v>183</v>
      </c>
      <c r="F14" s="40">
        <v>39</v>
      </c>
      <c r="G14" s="40">
        <v>67</v>
      </c>
    </row>
    <row r="15" spans="1:7" s="3" customFormat="1" ht="18.8" customHeight="1" x14ac:dyDescent="0.2">
      <c r="B15" s="18" t="s">
        <v>27</v>
      </c>
      <c r="C15" s="24">
        <f>SUM(C16:C17)</f>
        <v>148.57999999999998</v>
      </c>
      <c r="D15" s="24">
        <f>SUM(D16:D17)</f>
        <v>0</v>
      </c>
      <c r="E15" s="39">
        <f>SUM(E16:E17)</f>
        <v>140</v>
      </c>
      <c r="F15" s="39">
        <f>SUM(F16:F17)</f>
        <v>0</v>
      </c>
      <c r="G15" s="39">
        <f>SUM(G16:G17)</f>
        <v>44</v>
      </c>
    </row>
    <row r="16" spans="1:7" s="3" customFormat="1" ht="18.8" customHeight="1" x14ac:dyDescent="0.2">
      <c r="B16" s="25" t="s">
        <v>10</v>
      </c>
      <c r="C16" s="22">
        <v>59.58</v>
      </c>
      <c r="D16" s="61" t="s">
        <v>6</v>
      </c>
      <c r="E16" s="40">
        <v>55</v>
      </c>
      <c r="F16" s="40" t="s">
        <v>6</v>
      </c>
      <c r="G16" s="40">
        <v>18</v>
      </c>
    </row>
    <row r="17" spans="1:7" s="3" customFormat="1" ht="18.8" customHeight="1" x14ac:dyDescent="0.2">
      <c r="B17" s="25" t="s">
        <v>5</v>
      </c>
      <c r="C17" s="22">
        <v>89</v>
      </c>
      <c r="D17" s="22" t="s">
        <v>6</v>
      </c>
      <c r="E17" s="40">
        <v>85</v>
      </c>
      <c r="F17" s="40" t="s">
        <v>6</v>
      </c>
      <c r="G17" s="40">
        <v>26</v>
      </c>
    </row>
    <row r="18" spans="1:7" s="3" customFormat="1" ht="18.8" customHeight="1" x14ac:dyDescent="0.2">
      <c r="B18" s="27" t="s">
        <v>1</v>
      </c>
      <c r="C18" s="24">
        <f>C11+C15</f>
        <v>450.08</v>
      </c>
      <c r="D18" s="24">
        <f>D11+D15</f>
        <v>17.649999999999999</v>
      </c>
      <c r="E18" s="39">
        <f>E11+E15</f>
        <v>539</v>
      </c>
      <c r="F18" s="39">
        <f>F11+F15</f>
        <v>93</v>
      </c>
      <c r="G18" s="39">
        <f>G11+G15</f>
        <v>200</v>
      </c>
    </row>
    <row r="19" spans="1:7" s="35" customFormat="1" ht="18.8" customHeight="1" x14ac:dyDescent="0.25">
      <c r="A19" s="32" t="s">
        <v>28</v>
      </c>
      <c r="B19" s="33"/>
      <c r="C19" s="34"/>
      <c r="D19" s="34"/>
      <c r="E19" s="42"/>
      <c r="F19" s="42"/>
      <c r="G19" s="42"/>
    </row>
    <row r="20" spans="1:7" s="35" customFormat="1" ht="18.8" customHeight="1" x14ac:dyDescent="0.2">
      <c r="A20" s="32"/>
      <c r="B20" s="25" t="s">
        <v>29</v>
      </c>
      <c r="C20" s="34">
        <v>24</v>
      </c>
      <c r="D20" s="34">
        <v>2.2999999999999998</v>
      </c>
      <c r="E20" s="42">
        <v>38</v>
      </c>
      <c r="F20" s="42">
        <v>21</v>
      </c>
      <c r="G20" s="42">
        <v>20</v>
      </c>
    </row>
    <row r="21" spans="1:7" s="35" customFormat="1" ht="18.8" customHeight="1" x14ac:dyDescent="0.25">
      <c r="A21" s="32"/>
      <c r="B21" s="36" t="s">
        <v>30</v>
      </c>
      <c r="C21" s="34">
        <v>34.06</v>
      </c>
      <c r="D21" s="34">
        <v>2.87</v>
      </c>
      <c r="E21" s="42">
        <v>58</v>
      </c>
      <c r="F21" s="42">
        <v>15</v>
      </c>
      <c r="G21" s="42">
        <v>20</v>
      </c>
    </row>
    <row r="22" spans="1:7" s="35" customFormat="1" ht="18.8" customHeight="1" x14ac:dyDescent="0.25">
      <c r="A22" s="32"/>
      <c r="B22" s="36" t="s">
        <v>31</v>
      </c>
      <c r="C22" s="34">
        <v>38.17</v>
      </c>
      <c r="D22" s="34">
        <v>1.38</v>
      </c>
      <c r="E22" s="42">
        <v>61</v>
      </c>
      <c r="F22" s="42">
        <v>8</v>
      </c>
      <c r="G22" s="42">
        <v>41</v>
      </c>
    </row>
    <row r="23" spans="1:7" s="3" customFormat="1" ht="18.8" customHeight="1" x14ac:dyDescent="0.2">
      <c r="A23" s="19"/>
      <c r="B23" s="27" t="s">
        <v>1</v>
      </c>
      <c r="C23" s="24">
        <f>SUM(C20:C22)</f>
        <v>96.23</v>
      </c>
      <c r="D23" s="24">
        <f>SUM(D20:D22)</f>
        <v>6.55</v>
      </c>
      <c r="E23" s="39">
        <f>SUM(E20:E22)</f>
        <v>157</v>
      </c>
      <c r="F23" s="39">
        <f>SUM(F20:F22)</f>
        <v>44</v>
      </c>
      <c r="G23" s="39">
        <f>SUM(G20:G22)</f>
        <v>81</v>
      </c>
    </row>
    <row r="24" spans="1:7" s="19" customFormat="1" ht="5.95" customHeight="1" x14ac:dyDescent="0.25">
      <c r="B24" s="17"/>
      <c r="C24" s="20"/>
      <c r="F24" s="21"/>
      <c r="G24" s="21"/>
    </row>
    <row r="25" spans="1:7" s="19" customFormat="1" x14ac:dyDescent="0.25">
      <c r="A25" s="23" t="s">
        <v>16</v>
      </c>
      <c r="B25" s="23"/>
      <c r="C25" s="20"/>
      <c r="F25" s="21"/>
      <c r="G25" s="21"/>
    </row>
    <row r="26" spans="1:7" s="6" customFormat="1" ht="12.55" x14ac:dyDescent="0.25">
      <c r="A26" s="23" t="s">
        <v>7</v>
      </c>
      <c r="B26" s="23"/>
      <c r="C26" s="5"/>
      <c r="D26" s="5"/>
    </row>
    <row r="27" spans="1:7" s="6" customFormat="1" ht="12.55" x14ac:dyDescent="0.25">
      <c r="A27" s="23" t="s">
        <v>8</v>
      </c>
      <c r="B27" s="23"/>
    </row>
    <row r="28" spans="1:7" s="6" customFormat="1" ht="10.65" x14ac:dyDescent="0.25">
      <c r="A28" s="6" t="s">
        <v>42</v>
      </c>
    </row>
    <row r="29" spans="1:7" s="7" customFormat="1" ht="11.3" x14ac:dyDescent="0.25">
      <c r="C29" s="6"/>
    </row>
    <row r="30" spans="1:7" customFormat="1" ht="15.05" thickBot="1" x14ac:dyDescent="0.3">
      <c r="A30" s="14"/>
      <c r="B30" s="14"/>
      <c r="C30" s="15"/>
      <c r="D30" s="15"/>
      <c r="E30" s="16"/>
      <c r="F30" s="16"/>
      <c r="G30" s="16"/>
    </row>
  </sheetData>
  <mergeCells count="3">
    <mergeCell ref="C8:D8"/>
    <mergeCell ref="E8:F8"/>
    <mergeCell ref="G8:G9"/>
  </mergeCells>
  <printOptions horizontalCentered="1"/>
  <pageMargins left="0.39370078740157483" right="0.39370078740157483" top="0.98425196850393704" bottom="0.98425196850393704" header="0.51181102362204722" footer="0.51181102362204722"/>
  <pageSetup paperSize="9" scale="95" orientation="portrait" r:id="rId1"/>
  <headerFooter alignWithMargins="0">
    <oddFooter>&amp;R&amp;"Arial Narrow,Normal"&amp;8&amp;P/&amp;N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G30"/>
  <sheetViews>
    <sheetView zoomScaleNormal="100" workbookViewId="0">
      <pane ySplit="9" topLeftCell="A10" activePane="bottomLeft" state="frozen"/>
      <selection activeCell="G4" sqref="G4"/>
      <selection pane="bottomLeft" activeCell="G4" sqref="G4"/>
    </sheetView>
  </sheetViews>
  <sheetFormatPr baseColWidth="10" defaultColWidth="11" defaultRowHeight="14.4" x14ac:dyDescent="0.25"/>
  <cols>
    <col min="1" max="1" width="5.09765625" style="4" customWidth="1"/>
    <col min="2" max="2" width="21.8984375" style="4" customWidth="1"/>
    <col min="3" max="4" width="10.5" style="4" customWidth="1"/>
    <col min="5" max="5" width="11" style="4" customWidth="1"/>
    <col min="6" max="6" width="10.59765625" customWidth="1"/>
    <col min="7" max="7" width="11.19921875" customWidth="1"/>
    <col min="8" max="16384" width="11" style="4"/>
  </cols>
  <sheetData>
    <row r="2" spans="1:7" s="8" customFormat="1" ht="13.15" x14ac:dyDescent="0.25">
      <c r="A2" s="10" t="s">
        <v>48</v>
      </c>
      <c r="B2" s="10"/>
    </row>
    <row r="3" spans="1:7" s="8" customFormat="1" ht="13.15" x14ac:dyDescent="0.25">
      <c r="A3" s="10"/>
      <c r="B3" s="10"/>
    </row>
    <row r="4" spans="1:7" s="8" customFormat="1" ht="15.05" thickBot="1" x14ac:dyDescent="0.3">
      <c r="A4" s="11" t="s">
        <v>9</v>
      </c>
      <c r="B4" s="11"/>
      <c r="C4" s="12"/>
      <c r="D4" s="12"/>
      <c r="E4" s="13"/>
      <c r="F4" s="13"/>
      <c r="G4" s="13" t="s">
        <v>53</v>
      </c>
    </row>
    <row r="5" spans="1:7" s="8" customFormat="1" ht="14.25" customHeight="1" x14ac:dyDescent="0.2">
      <c r="A5" s="9"/>
      <c r="B5" s="9"/>
      <c r="C5" s="9"/>
      <c r="D5" s="9"/>
      <c r="E5" s="9"/>
    </row>
    <row r="6" spans="1:7" s="2" customFormat="1" ht="13.15" x14ac:dyDescent="0.25">
      <c r="A6" s="1" t="s">
        <v>40</v>
      </c>
      <c r="B6" s="1"/>
      <c r="C6" s="1"/>
    </row>
    <row r="7" spans="1:7" s="2" customFormat="1" ht="13.15" x14ac:dyDescent="0.25">
      <c r="B7" s="1"/>
      <c r="C7" s="1"/>
    </row>
    <row r="8" spans="1:7" s="2" customFormat="1" ht="22.55" customHeight="1" x14ac:dyDescent="0.25">
      <c r="B8" s="1"/>
      <c r="C8" s="70" t="s">
        <v>2</v>
      </c>
      <c r="D8" s="70"/>
      <c r="E8" s="70" t="s">
        <v>12</v>
      </c>
      <c r="F8" s="70"/>
      <c r="G8" s="70" t="s">
        <v>47</v>
      </c>
    </row>
    <row r="9" spans="1:7" s="2" customFormat="1" ht="22.55" customHeight="1" x14ac:dyDescent="0.25">
      <c r="B9" s="1"/>
      <c r="C9" s="59" t="s">
        <v>3</v>
      </c>
      <c r="D9" s="59" t="s">
        <v>4</v>
      </c>
      <c r="E9" s="59" t="s">
        <v>13</v>
      </c>
      <c r="F9" s="59" t="s">
        <v>14</v>
      </c>
      <c r="G9" s="70"/>
    </row>
    <row r="10" spans="1:7" s="31" customFormat="1" ht="18.8" customHeight="1" x14ac:dyDescent="0.25">
      <c r="A10" s="29" t="s">
        <v>22</v>
      </c>
      <c r="B10" s="30"/>
      <c r="C10" s="28"/>
      <c r="D10" s="28"/>
      <c r="E10" s="28"/>
      <c r="F10" s="28"/>
      <c r="G10" s="28"/>
    </row>
    <row r="11" spans="1:7" s="3" customFormat="1" ht="18.8" customHeight="1" x14ac:dyDescent="0.2">
      <c r="B11" s="18" t="s">
        <v>38</v>
      </c>
      <c r="C11" s="24">
        <f>SUM(C12:C14)</f>
        <v>270.11</v>
      </c>
      <c r="D11" s="24">
        <f>SUM(D12:D14)</f>
        <v>18.91</v>
      </c>
      <c r="E11" s="39">
        <f>SUM(E12:E14)</f>
        <v>370</v>
      </c>
      <c r="F11" s="39">
        <f>SUM(F12:F14)</f>
        <v>97</v>
      </c>
      <c r="G11" s="39">
        <f>SUM(G12:G14)</f>
        <v>166</v>
      </c>
    </row>
    <row r="12" spans="1:7" s="3" customFormat="1" ht="18.8" customHeight="1" x14ac:dyDescent="0.2">
      <c r="B12" s="25" t="s">
        <v>23</v>
      </c>
      <c r="C12" s="22">
        <v>68.599999999999994</v>
      </c>
      <c r="D12" s="22">
        <v>6.3</v>
      </c>
      <c r="E12" s="40">
        <v>102</v>
      </c>
      <c r="F12" s="40">
        <v>41</v>
      </c>
      <c r="G12" s="40">
        <v>51</v>
      </c>
    </row>
    <row r="13" spans="1:7" s="3" customFormat="1" ht="18.8" customHeight="1" x14ac:dyDescent="0.2">
      <c r="B13" s="25" t="s">
        <v>24</v>
      </c>
      <c r="C13" s="26">
        <v>77</v>
      </c>
      <c r="D13" s="22">
        <v>3</v>
      </c>
      <c r="E13" s="41">
        <v>92</v>
      </c>
      <c r="F13" s="40">
        <v>7</v>
      </c>
      <c r="G13" s="41">
        <v>42</v>
      </c>
    </row>
    <row r="14" spans="1:7" s="3" customFormat="1" ht="18.8" customHeight="1" x14ac:dyDescent="0.2">
      <c r="B14" s="25" t="s">
        <v>26</v>
      </c>
      <c r="C14" s="22">
        <v>124.51</v>
      </c>
      <c r="D14" s="22">
        <v>9.61</v>
      </c>
      <c r="E14" s="40">
        <v>176</v>
      </c>
      <c r="F14" s="40">
        <v>49</v>
      </c>
      <c r="G14" s="40">
        <v>73</v>
      </c>
    </row>
    <row r="15" spans="1:7" s="3" customFormat="1" ht="18.8" customHeight="1" x14ac:dyDescent="0.2">
      <c r="B15" s="18" t="s">
        <v>27</v>
      </c>
      <c r="C15" s="24">
        <f>SUM(C16:C17)</f>
        <v>151.18</v>
      </c>
      <c r="D15" s="24">
        <f>SUM(D16:D17)</f>
        <v>0.22</v>
      </c>
      <c r="E15" s="39">
        <f>SUM(E16:E17)</f>
        <v>149</v>
      </c>
      <c r="F15" s="39">
        <f>SUM(F16:F17)</f>
        <v>1</v>
      </c>
      <c r="G15" s="39">
        <f>SUM(G16:G17)</f>
        <v>45</v>
      </c>
    </row>
    <row r="16" spans="1:7" s="3" customFormat="1" ht="18.8" customHeight="1" x14ac:dyDescent="0.2">
      <c r="B16" s="25" t="s">
        <v>10</v>
      </c>
      <c r="C16" s="22">
        <v>59.18</v>
      </c>
      <c r="D16" s="26">
        <v>0.22</v>
      </c>
      <c r="E16" s="40">
        <v>57</v>
      </c>
      <c r="F16" s="41">
        <v>1</v>
      </c>
      <c r="G16" s="40">
        <v>18</v>
      </c>
    </row>
    <row r="17" spans="1:7" s="3" customFormat="1" ht="18.8" customHeight="1" x14ac:dyDescent="0.2">
      <c r="B17" s="25" t="s">
        <v>5</v>
      </c>
      <c r="C17" s="22">
        <v>92</v>
      </c>
      <c r="D17" s="22" t="s">
        <v>6</v>
      </c>
      <c r="E17" s="40">
        <v>92</v>
      </c>
      <c r="F17" s="40" t="s">
        <v>6</v>
      </c>
      <c r="G17" s="40">
        <v>27</v>
      </c>
    </row>
    <row r="18" spans="1:7" s="3" customFormat="1" ht="18.8" customHeight="1" x14ac:dyDescent="0.2">
      <c r="B18" s="27" t="s">
        <v>1</v>
      </c>
      <c r="C18" s="24">
        <f>C11+C15</f>
        <v>421.29</v>
      </c>
      <c r="D18" s="24">
        <f>D11+D15</f>
        <v>19.13</v>
      </c>
      <c r="E18" s="39">
        <f>E11+E15</f>
        <v>519</v>
      </c>
      <c r="F18" s="39">
        <f>F11+F15</f>
        <v>98</v>
      </c>
      <c r="G18" s="39">
        <f>G11+G15</f>
        <v>211</v>
      </c>
    </row>
    <row r="19" spans="1:7" s="35" customFormat="1" ht="18.8" customHeight="1" x14ac:dyDescent="0.25">
      <c r="A19" s="32" t="s">
        <v>28</v>
      </c>
      <c r="B19" s="33"/>
      <c r="C19" s="34"/>
      <c r="D19" s="34"/>
      <c r="E19" s="42"/>
      <c r="F19" s="42"/>
      <c r="G19" s="42"/>
    </row>
    <row r="20" spans="1:7" s="35" customFormat="1" ht="18.8" customHeight="1" x14ac:dyDescent="0.2">
      <c r="A20" s="32"/>
      <c r="B20" s="25" t="s">
        <v>29</v>
      </c>
      <c r="C20" s="34">
        <v>25.08</v>
      </c>
      <c r="D20" s="34">
        <v>2.5</v>
      </c>
      <c r="E20" s="42">
        <v>40</v>
      </c>
      <c r="F20" s="42">
        <v>22</v>
      </c>
      <c r="G20" s="42">
        <v>21</v>
      </c>
    </row>
    <row r="21" spans="1:7" s="35" customFormat="1" ht="18.8" customHeight="1" x14ac:dyDescent="0.25">
      <c r="A21" s="32"/>
      <c r="B21" s="36" t="s">
        <v>30</v>
      </c>
      <c r="C21" s="34">
        <v>30.14</v>
      </c>
      <c r="D21" s="34">
        <v>3.12</v>
      </c>
      <c r="E21" s="42">
        <v>51</v>
      </c>
      <c r="F21" s="42">
        <v>14</v>
      </c>
      <c r="G21" s="42">
        <v>20</v>
      </c>
    </row>
    <row r="22" spans="1:7" s="35" customFormat="1" ht="18.8" customHeight="1" x14ac:dyDescent="0.25">
      <c r="A22" s="32"/>
      <c r="B22" s="36" t="s">
        <v>31</v>
      </c>
      <c r="C22" s="34">
        <v>37.74</v>
      </c>
      <c r="D22" s="34">
        <v>1.98</v>
      </c>
      <c r="E22" s="42">
        <v>56</v>
      </c>
      <c r="F22" s="42">
        <v>10</v>
      </c>
      <c r="G22" s="42">
        <v>38</v>
      </c>
    </row>
    <row r="23" spans="1:7" s="3" customFormat="1" ht="18.8" customHeight="1" x14ac:dyDescent="0.2">
      <c r="A23" s="19"/>
      <c r="B23" s="27" t="s">
        <v>1</v>
      </c>
      <c r="C23" s="24">
        <f>SUM(C20:C22)</f>
        <v>92.960000000000008</v>
      </c>
      <c r="D23" s="24">
        <f>SUM(D20:D22)</f>
        <v>7.6</v>
      </c>
      <c r="E23" s="39">
        <f>SUM(E20:E22)</f>
        <v>147</v>
      </c>
      <c r="F23" s="39">
        <f>SUM(F20:F22)</f>
        <v>46</v>
      </c>
      <c r="G23" s="39">
        <f>SUM(G20:G22)</f>
        <v>79</v>
      </c>
    </row>
    <row r="24" spans="1:7" s="19" customFormat="1" ht="5.95" customHeight="1" x14ac:dyDescent="0.25">
      <c r="B24" s="17"/>
      <c r="C24" s="20"/>
      <c r="F24" s="21"/>
      <c r="G24" s="21"/>
    </row>
    <row r="25" spans="1:7" s="19" customFormat="1" x14ac:dyDescent="0.25">
      <c r="A25" s="23" t="s">
        <v>16</v>
      </c>
      <c r="B25" s="23"/>
      <c r="C25" s="20"/>
      <c r="F25" s="21"/>
      <c r="G25" s="21"/>
    </row>
    <row r="26" spans="1:7" s="6" customFormat="1" ht="12.55" x14ac:dyDescent="0.25">
      <c r="A26" s="23" t="s">
        <v>7</v>
      </c>
      <c r="B26" s="23"/>
      <c r="C26" s="5"/>
      <c r="D26" s="5"/>
    </row>
    <row r="27" spans="1:7" s="6" customFormat="1" ht="12.55" x14ac:dyDescent="0.25">
      <c r="A27" s="23" t="s">
        <v>8</v>
      </c>
      <c r="B27" s="23"/>
    </row>
    <row r="28" spans="1:7" s="6" customFormat="1" ht="10.65" x14ac:dyDescent="0.25">
      <c r="A28" s="6" t="s">
        <v>39</v>
      </c>
    </row>
    <row r="29" spans="1:7" s="7" customFormat="1" ht="11.3" x14ac:dyDescent="0.25">
      <c r="C29" s="6"/>
    </row>
    <row r="30" spans="1:7" customFormat="1" ht="15.05" thickBot="1" x14ac:dyDescent="0.3">
      <c r="A30" s="14"/>
      <c r="B30" s="14"/>
      <c r="C30" s="15"/>
      <c r="D30" s="15"/>
      <c r="E30" s="16"/>
      <c r="F30" s="16"/>
      <c r="G30" s="16"/>
    </row>
  </sheetData>
  <mergeCells count="3">
    <mergeCell ref="C8:D8"/>
    <mergeCell ref="E8:F8"/>
    <mergeCell ref="G8:G9"/>
  </mergeCells>
  <printOptions horizontalCentered="1"/>
  <pageMargins left="0.39370078740157483" right="0.39370078740157483" top="0.98425196850393704" bottom="0.98425196850393704" header="0.51181102362204722" footer="0.51181102362204722"/>
  <pageSetup paperSize="9" scale="95" orientation="portrait" r:id="rId1"/>
  <headerFooter alignWithMargins="0">
    <oddFooter>&amp;R&amp;"Arial Narrow,Normal"&amp;8&amp;P/&amp;N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G31"/>
  <sheetViews>
    <sheetView zoomScaleNormal="100" workbookViewId="0">
      <pane ySplit="9" topLeftCell="A10" activePane="bottomLeft" state="frozen"/>
      <selection activeCell="G4" sqref="G4"/>
      <selection pane="bottomLeft" activeCell="G4" sqref="G4"/>
    </sheetView>
  </sheetViews>
  <sheetFormatPr baseColWidth="10" defaultColWidth="11" defaultRowHeight="14.4" x14ac:dyDescent="0.25"/>
  <cols>
    <col min="1" max="1" width="5.09765625" style="4" customWidth="1"/>
    <col min="2" max="2" width="21.8984375" style="4" customWidth="1"/>
    <col min="3" max="4" width="10.5" style="4" customWidth="1"/>
    <col min="5" max="5" width="11" style="4" customWidth="1"/>
    <col min="6" max="6" width="10.59765625" customWidth="1"/>
    <col min="7" max="7" width="11.19921875" customWidth="1"/>
    <col min="8" max="16384" width="11" style="4"/>
  </cols>
  <sheetData>
    <row r="2" spans="1:7" s="8" customFormat="1" ht="13.15" x14ac:dyDescent="0.25">
      <c r="A2" s="10" t="s">
        <v>48</v>
      </c>
      <c r="B2" s="10"/>
    </row>
    <row r="3" spans="1:7" s="8" customFormat="1" ht="13.15" x14ac:dyDescent="0.25">
      <c r="A3" s="10"/>
      <c r="B3" s="10"/>
    </row>
    <row r="4" spans="1:7" s="8" customFormat="1" ht="15.05" thickBot="1" x14ac:dyDescent="0.3">
      <c r="A4" s="11" t="s">
        <v>9</v>
      </c>
      <c r="B4" s="11"/>
      <c r="C4" s="12"/>
      <c r="D4" s="12"/>
      <c r="E4" s="13"/>
      <c r="F4" s="13"/>
      <c r="G4" s="13" t="s">
        <v>53</v>
      </c>
    </row>
    <row r="5" spans="1:7" s="8" customFormat="1" ht="14.25" customHeight="1" x14ac:dyDescent="0.2">
      <c r="A5" s="9"/>
      <c r="B5" s="9"/>
      <c r="C5" s="9"/>
      <c r="D5" s="9"/>
      <c r="E5" s="9"/>
    </row>
    <row r="6" spans="1:7" s="2" customFormat="1" ht="13.15" x14ac:dyDescent="0.25">
      <c r="A6" s="1" t="s">
        <v>21</v>
      </c>
      <c r="B6" s="1"/>
      <c r="C6" s="1"/>
    </row>
    <row r="7" spans="1:7" s="2" customFormat="1" ht="13.15" x14ac:dyDescent="0.25">
      <c r="B7" s="1"/>
      <c r="C7" s="1"/>
    </row>
    <row r="8" spans="1:7" s="2" customFormat="1" ht="22.55" customHeight="1" x14ac:dyDescent="0.25">
      <c r="B8" s="1"/>
      <c r="C8" s="70" t="s">
        <v>2</v>
      </c>
      <c r="D8" s="70"/>
      <c r="E8" s="70" t="s">
        <v>12</v>
      </c>
      <c r="F8" s="70"/>
      <c r="G8" s="70" t="s">
        <v>47</v>
      </c>
    </row>
    <row r="9" spans="1:7" s="2" customFormat="1" ht="22.55" customHeight="1" x14ac:dyDescent="0.25">
      <c r="B9" s="1"/>
      <c r="C9" s="45" t="s">
        <v>3</v>
      </c>
      <c r="D9" s="45" t="s">
        <v>4</v>
      </c>
      <c r="E9" s="45" t="s">
        <v>13</v>
      </c>
      <c r="F9" s="45" t="s">
        <v>14</v>
      </c>
      <c r="G9" s="70"/>
    </row>
    <row r="10" spans="1:7" s="31" customFormat="1" ht="18.8" customHeight="1" x14ac:dyDescent="0.25">
      <c r="A10" s="29" t="s">
        <v>22</v>
      </c>
      <c r="B10" s="30"/>
      <c r="C10" s="28"/>
      <c r="D10" s="28"/>
      <c r="E10" s="28"/>
      <c r="F10" s="28"/>
      <c r="G10" s="28"/>
    </row>
    <row r="11" spans="1:7" s="3" customFormat="1" ht="18.8" customHeight="1" x14ac:dyDescent="0.2">
      <c r="B11" s="18" t="s">
        <v>38</v>
      </c>
      <c r="C11" s="24">
        <f>SUM(C12:C15)</f>
        <v>292.10000000000002</v>
      </c>
      <c r="D11" s="24">
        <f>SUM(D12:D15)</f>
        <v>20.7</v>
      </c>
      <c r="E11" s="39">
        <f>SUM(E12:E15)</f>
        <v>373</v>
      </c>
      <c r="F11" s="39">
        <f>SUM(F12:F15)</f>
        <v>111</v>
      </c>
      <c r="G11" s="39">
        <f>SUM(G12:G15)</f>
        <v>170</v>
      </c>
    </row>
    <row r="12" spans="1:7" s="3" customFormat="1" ht="18.8" customHeight="1" x14ac:dyDescent="0.2">
      <c r="B12" s="25" t="s">
        <v>23</v>
      </c>
      <c r="C12" s="22">
        <v>78.900000000000006</v>
      </c>
      <c r="D12" s="22">
        <v>6.4</v>
      </c>
      <c r="E12" s="40">
        <v>116</v>
      </c>
      <c r="F12" s="40">
        <v>39</v>
      </c>
      <c r="G12" s="40">
        <v>55</v>
      </c>
    </row>
    <row r="13" spans="1:7" s="3" customFormat="1" ht="18.8" customHeight="1" x14ac:dyDescent="0.2">
      <c r="B13" s="25" t="s">
        <v>24</v>
      </c>
      <c r="C13" s="26">
        <v>68.7</v>
      </c>
      <c r="D13" s="22">
        <v>2.8</v>
      </c>
      <c r="E13" s="41">
        <v>78</v>
      </c>
      <c r="F13" s="40">
        <v>10</v>
      </c>
      <c r="G13" s="41">
        <v>42</v>
      </c>
    </row>
    <row r="14" spans="1:7" s="3" customFormat="1" ht="18.8" customHeight="1" x14ac:dyDescent="0.2">
      <c r="B14" s="25" t="s">
        <v>25</v>
      </c>
      <c r="C14" s="26">
        <v>11</v>
      </c>
      <c r="D14" s="22" t="s">
        <v>6</v>
      </c>
      <c r="E14" s="41">
        <v>9</v>
      </c>
      <c r="F14" s="40" t="s">
        <v>6</v>
      </c>
      <c r="G14" s="41">
        <v>4</v>
      </c>
    </row>
    <row r="15" spans="1:7" s="3" customFormat="1" ht="18.8" customHeight="1" x14ac:dyDescent="0.2">
      <c r="B15" s="25" t="s">
        <v>26</v>
      </c>
      <c r="C15" s="22">
        <v>133.5</v>
      </c>
      <c r="D15" s="22">
        <v>11.5</v>
      </c>
      <c r="E15" s="40">
        <v>170</v>
      </c>
      <c r="F15" s="40">
        <v>62</v>
      </c>
      <c r="G15" s="40">
        <v>69</v>
      </c>
    </row>
    <row r="16" spans="1:7" s="3" customFormat="1" ht="18.8" customHeight="1" x14ac:dyDescent="0.2">
      <c r="B16" s="18" t="s">
        <v>27</v>
      </c>
      <c r="C16" s="24">
        <f>SUM(C17:C18)</f>
        <v>148.80000000000001</v>
      </c>
      <c r="D16" s="24">
        <f>SUM(D17:D18)</f>
        <v>0.5</v>
      </c>
      <c r="E16" s="39">
        <f>SUM(E17:E18)</f>
        <v>149</v>
      </c>
      <c r="F16" s="39">
        <f>SUM(F17:F18)</f>
        <v>2</v>
      </c>
      <c r="G16" s="39">
        <f>SUM(G17:G18)</f>
        <v>41</v>
      </c>
    </row>
    <row r="17" spans="1:7" s="3" customFormat="1" ht="18.8" customHeight="1" x14ac:dyDescent="0.2">
      <c r="B17" s="25" t="s">
        <v>10</v>
      </c>
      <c r="C17" s="22">
        <v>55.8</v>
      </c>
      <c r="D17" s="26">
        <v>0.5</v>
      </c>
      <c r="E17" s="40">
        <v>56</v>
      </c>
      <c r="F17" s="41">
        <v>2</v>
      </c>
      <c r="G17" s="40">
        <v>17</v>
      </c>
    </row>
    <row r="18" spans="1:7" s="3" customFormat="1" ht="18.8" customHeight="1" x14ac:dyDescent="0.2">
      <c r="B18" s="25" t="s">
        <v>5</v>
      </c>
      <c r="C18" s="22">
        <v>93</v>
      </c>
      <c r="D18" s="22" t="s">
        <v>6</v>
      </c>
      <c r="E18" s="40">
        <v>93</v>
      </c>
      <c r="F18" s="40" t="s">
        <v>6</v>
      </c>
      <c r="G18" s="40">
        <v>24</v>
      </c>
    </row>
    <row r="19" spans="1:7" s="3" customFormat="1" ht="18.8" customHeight="1" x14ac:dyDescent="0.2">
      <c r="B19" s="27" t="s">
        <v>1</v>
      </c>
      <c r="C19" s="24">
        <f>C11+C16</f>
        <v>440.90000000000003</v>
      </c>
      <c r="D19" s="24">
        <f>D11+D16</f>
        <v>21.2</v>
      </c>
      <c r="E19" s="39">
        <f>E11+E16</f>
        <v>522</v>
      </c>
      <c r="F19" s="39">
        <f>F11+F16</f>
        <v>113</v>
      </c>
      <c r="G19" s="39">
        <f>G11+G16</f>
        <v>211</v>
      </c>
    </row>
    <row r="20" spans="1:7" s="35" customFormat="1" ht="18.8" customHeight="1" x14ac:dyDescent="0.25">
      <c r="A20" s="32" t="s">
        <v>28</v>
      </c>
      <c r="B20" s="33"/>
      <c r="C20" s="34"/>
      <c r="D20" s="34"/>
      <c r="E20" s="42"/>
      <c r="F20" s="42"/>
      <c r="G20" s="42"/>
    </row>
    <row r="21" spans="1:7" s="35" customFormat="1" ht="18.8" customHeight="1" x14ac:dyDescent="0.2">
      <c r="A21" s="32"/>
      <c r="B21" s="25" t="s">
        <v>29</v>
      </c>
      <c r="C21" s="34">
        <v>26.2</v>
      </c>
      <c r="D21" s="34">
        <v>2.6</v>
      </c>
      <c r="E21" s="42">
        <v>31</v>
      </c>
      <c r="F21" s="42">
        <v>27</v>
      </c>
      <c r="G21" s="42">
        <v>20</v>
      </c>
    </row>
    <row r="22" spans="1:7" s="35" customFormat="1" ht="18.8" customHeight="1" x14ac:dyDescent="0.25">
      <c r="A22" s="32"/>
      <c r="B22" s="36" t="s">
        <v>30</v>
      </c>
      <c r="C22" s="34">
        <v>25.2</v>
      </c>
      <c r="D22" s="34">
        <v>5.5</v>
      </c>
      <c r="E22" s="42">
        <v>44</v>
      </c>
      <c r="F22" s="42">
        <v>29</v>
      </c>
      <c r="G22" s="42">
        <v>18</v>
      </c>
    </row>
    <row r="23" spans="1:7" s="35" customFormat="1" ht="18.8" customHeight="1" x14ac:dyDescent="0.25">
      <c r="A23" s="32"/>
      <c r="B23" s="36" t="s">
        <v>31</v>
      </c>
      <c r="C23" s="34">
        <v>34.799999999999997</v>
      </c>
      <c r="D23" s="34">
        <v>1.6</v>
      </c>
      <c r="E23" s="42">
        <v>66</v>
      </c>
      <c r="F23" s="42">
        <v>11</v>
      </c>
      <c r="G23" s="42">
        <v>41</v>
      </c>
    </row>
    <row r="24" spans="1:7" s="3" customFormat="1" ht="18.8" customHeight="1" x14ac:dyDescent="0.2">
      <c r="A24" s="19"/>
      <c r="B24" s="27" t="s">
        <v>1</v>
      </c>
      <c r="C24" s="24">
        <f>SUM(C21:C23)</f>
        <v>86.199999999999989</v>
      </c>
      <c r="D24" s="24">
        <f>SUM(D21:D23)</f>
        <v>9.6999999999999993</v>
      </c>
      <c r="E24" s="39">
        <f>SUM(E21:E23)</f>
        <v>141</v>
      </c>
      <c r="F24" s="39">
        <f>SUM(F21:F23)</f>
        <v>67</v>
      </c>
      <c r="G24" s="39">
        <f>SUM(G21:G23)</f>
        <v>79</v>
      </c>
    </row>
    <row r="25" spans="1:7" s="19" customFormat="1" ht="5.95" customHeight="1" x14ac:dyDescent="0.25">
      <c r="B25" s="17"/>
      <c r="C25" s="20"/>
      <c r="F25" s="21"/>
      <c r="G25" s="21"/>
    </row>
    <row r="26" spans="1:7" s="19" customFormat="1" x14ac:dyDescent="0.25">
      <c r="A26" s="23" t="s">
        <v>16</v>
      </c>
      <c r="B26" s="23"/>
      <c r="C26" s="20"/>
      <c r="F26" s="21"/>
      <c r="G26" s="21"/>
    </row>
    <row r="27" spans="1:7" s="6" customFormat="1" ht="12.55" x14ac:dyDescent="0.25">
      <c r="A27" s="23" t="s">
        <v>7</v>
      </c>
      <c r="B27" s="23"/>
      <c r="C27" s="5"/>
      <c r="D27" s="5"/>
    </row>
    <row r="28" spans="1:7" s="6" customFormat="1" ht="12.55" x14ac:dyDescent="0.25">
      <c r="A28" s="23" t="s">
        <v>8</v>
      </c>
      <c r="B28" s="23"/>
    </row>
    <row r="29" spans="1:7" s="6" customFormat="1" ht="10.65" x14ac:dyDescent="0.25">
      <c r="A29" s="6" t="s">
        <v>20</v>
      </c>
    </row>
    <row r="30" spans="1:7" s="7" customFormat="1" ht="11.3" x14ac:dyDescent="0.25">
      <c r="C30" s="6"/>
    </row>
    <row r="31" spans="1:7" customFormat="1" ht="15.05" thickBot="1" x14ac:dyDescent="0.3">
      <c r="A31" s="14"/>
      <c r="B31" s="14"/>
      <c r="C31" s="15"/>
      <c r="D31" s="15"/>
      <c r="E31" s="16"/>
      <c r="F31" s="16"/>
      <c r="G31" s="16"/>
    </row>
  </sheetData>
  <mergeCells count="3">
    <mergeCell ref="C8:D8"/>
    <mergeCell ref="E8:F8"/>
    <mergeCell ref="G8:G9"/>
  </mergeCells>
  <printOptions horizontalCentered="1"/>
  <pageMargins left="0.39370078740157483" right="0.39370078740157483" top="0.98425196850393704" bottom="0.98425196850393704" header="0.51181102362204722" footer="0.51181102362204722"/>
  <pageSetup paperSize="9" scale="95" orientation="portrait" r:id="rId1"/>
  <headerFooter alignWithMargins="0">
    <oddFooter>&amp;R&amp;"Arial Narrow,Normal"&amp;8&amp;P/&amp;N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12</vt:i4>
      </vt:variant>
    </vt:vector>
  </HeadingPairs>
  <TitlesOfParts>
    <vt:vector size="25" baseType="lpstr">
      <vt:lpstr>2025</vt:lpstr>
      <vt:lpstr>2024</vt:lpstr>
      <vt:lpstr>2023</vt:lpstr>
      <vt:lpstr>2022</vt:lpstr>
      <vt:lpstr>2021</vt:lpstr>
      <vt:lpstr>2020</vt:lpstr>
      <vt:lpstr>2019</vt:lpstr>
      <vt:lpstr>2018</vt:lpstr>
      <vt:lpstr>2017</vt:lpstr>
      <vt:lpstr>2016</vt:lpstr>
      <vt:lpstr>2015</vt:lpstr>
      <vt:lpstr>2014</vt:lpstr>
      <vt:lpstr>Définitions</vt:lpstr>
      <vt:lpstr>'2014'!Zone_d_impression</vt:lpstr>
      <vt:lpstr>'2015'!Zone_d_impression</vt:lpstr>
      <vt:lpstr>'2016'!Zone_d_impression</vt:lpstr>
      <vt:lpstr>'2017'!Zone_d_impression</vt:lpstr>
      <vt:lpstr>'2018'!Zone_d_impression</vt:lpstr>
      <vt:lpstr>'2019'!Zone_d_impression</vt:lpstr>
      <vt:lpstr>'2020'!Zone_d_impression</vt:lpstr>
      <vt:lpstr>'2021'!Zone_d_impression</vt:lpstr>
      <vt:lpstr>'2022'!Zone_d_impression</vt:lpstr>
      <vt:lpstr>'2023'!Zone_d_impression</vt:lpstr>
      <vt:lpstr>'2024'!Zone_d_impression</vt:lpstr>
      <vt:lpstr>'2025'!Zone_d_impression</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Martz Laure (DIP)</dc:creator>
  <cp:lastModifiedBy>Martz Laure (DIP)</cp:lastModifiedBy>
  <cp:lastPrinted>2025-01-08T13:39:47Z</cp:lastPrinted>
  <dcterms:created xsi:type="dcterms:W3CDTF">2015-03-30T13:13:05Z</dcterms:created>
  <dcterms:modified xsi:type="dcterms:W3CDTF">2026-03-11T14:58:17Z</dcterms:modified>
</cp:coreProperties>
</file>