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3520\12_INSTITUTIONS_SUBVENTIONNEES\08_Procedures_modeles\Template Budget\"/>
    </mc:Choice>
  </mc:AlternateContent>
  <bookViews>
    <workbookView xWindow="0" yWindow="0" windowWidth="38400" windowHeight="17750"/>
  </bookViews>
  <sheets>
    <sheet name="Budget_comptes_Projet" sheetId="1" r:id="rId1"/>
  </sheets>
  <calcPr calcId="162913"/>
</workbook>
</file>

<file path=xl/calcChain.xml><?xml version="1.0" encoding="utf-8"?>
<calcChain xmlns="http://schemas.openxmlformats.org/spreadsheetml/2006/main">
  <c r="K14" i="1" l="1"/>
  <c r="F14" i="1"/>
  <c r="E14" i="1"/>
  <c r="G25" i="1"/>
  <c r="J14" i="1"/>
  <c r="H34" i="1" l="1"/>
  <c r="H35" i="1"/>
  <c r="G34" i="1"/>
  <c r="G35" i="1"/>
  <c r="F16" i="1" l="1"/>
  <c r="E16" i="1"/>
  <c r="E30" i="1"/>
  <c r="H59" i="1"/>
  <c r="G59" i="1"/>
  <c r="H50" i="1"/>
  <c r="G50" i="1"/>
  <c r="H49" i="1"/>
  <c r="G49" i="1"/>
  <c r="H40" i="1"/>
  <c r="G40" i="1"/>
  <c r="H39" i="1"/>
  <c r="G39" i="1"/>
  <c r="H38" i="1"/>
  <c r="G38" i="1"/>
  <c r="E46" i="1" l="1"/>
  <c r="K29" i="1"/>
  <c r="J29" i="1"/>
  <c r="G48" i="1"/>
  <c r="H18" i="1"/>
  <c r="H19" i="1"/>
  <c r="H20" i="1"/>
  <c r="H21" i="1"/>
  <c r="H22" i="1"/>
  <c r="H23" i="1"/>
  <c r="H24" i="1"/>
  <c r="H25" i="1"/>
  <c r="H26" i="1"/>
  <c r="H27" i="1"/>
  <c r="H28" i="1"/>
  <c r="G20" i="1"/>
  <c r="G21" i="1"/>
  <c r="G22" i="1"/>
  <c r="G23" i="1"/>
  <c r="G24" i="1"/>
  <c r="G26" i="1"/>
  <c r="G27" i="1"/>
  <c r="G28" i="1"/>
  <c r="F66" i="1"/>
  <c r="F72" i="1" s="1"/>
  <c r="E66" i="1"/>
  <c r="F30" i="1"/>
  <c r="H31" i="1"/>
  <c r="H32" i="1"/>
  <c r="H33" i="1"/>
  <c r="H36" i="1"/>
  <c r="H37" i="1"/>
  <c r="H41" i="1"/>
  <c r="H42" i="1"/>
  <c r="H43" i="1"/>
  <c r="H44" i="1"/>
  <c r="H45" i="1"/>
  <c r="H48" i="1"/>
  <c r="H51" i="1"/>
  <c r="H52" i="1"/>
  <c r="H53" i="1"/>
  <c r="H54" i="1"/>
  <c r="H55" i="1"/>
  <c r="H56" i="1"/>
  <c r="H57" i="1"/>
  <c r="H58" i="1"/>
  <c r="H60" i="1"/>
  <c r="H61" i="1"/>
  <c r="H62" i="1"/>
  <c r="H63" i="1"/>
  <c r="H64" i="1"/>
  <c r="H65" i="1"/>
  <c r="G19" i="1"/>
  <c r="G31" i="1"/>
  <c r="G32" i="1"/>
  <c r="G33" i="1"/>
  <c r="G36" i="1"/>
  <c r="G37" i="1"/>
  <c r="G41" i="1"/>
  <c r="G42" i="1"/>
  <c r="G43" i="1"/>
  <c r="G44" i="1"/>
  <c r="G45" i="1"/>
  <c r="G51" i="1"/>
  <c r="G52" i="1"/>
  <c r="G53" i="1"/>
  <c r="G54" i="1"/>
  <c r="G55" i="1"/>
  <c r="G56" i="1"/>
  <c r="G57" i="1"/>
  <c r="G58" i="1"/>
  <c r="G60" i="1"/>
  <c r="G61" i="1"/>
  <c r="G62" i="1"/>
  <c r="G63" i="1"/>
  <c r="G64" i="1"/>
  <c r="G65" i="1"/>
  <c r="G18" i="1"/>
  <c r="H17" i="1"/>
  <c r="G17" i="1"/>
  <c r="E70" i="1" l="1"/>
  <c r="G66" i="1"/>
  <c r="E68" i="1"/>
  <c r="E69" i="1" s="1"/>
  <c r="K30" i="1"/>
  <c r="H66" i="1"/>
  <c r="G30" i="1"/>
  <c r="H30" i="1"/>
  <c r="F46" i="1"/>
  <c r="F68" i="1" s="1"/>
  <c r="F69" i="1" s="1"/>
  <c r="G16" i="1"/>
  <c r="H16" i="1"/>
  <c r="H68" i="1" l="1"/>
  <c r="G46" i="1"/>
  <c r="H46" i="1"/>
  <c r="G68" i="1"/>
</calcChain>
</file>

<file path=xl/sharedStrings.xml><?xml version="1.0" encoding="utf-8"?>
<sst xmlns="http://schemas.openxmlformats.org/spreadsheetml/2006/main" count="44" uniqueCount="43">
  <si>
    <t>Dates début / fin :</t>
  </si>
  <si>
    <t>Confédération</t>
  </si>
  <si>
    <t>Fondation privée</t>
  </si>
  <si>
    <t>Loterie Romande</t>
  </si>
  <si>
    <t>Communes genevoises</t>
  </si>
  <si>
    <t>Autres cantons et communes</t>
  </si>
  <si>
    <t xml:space="preserve">Nom du projet : </t>
  </si>
  <si>
    <t>RESULTAT</t>
  </si>
  <si>
    <t>Charges de personnel et assimilés</t>
  </si>
  <si>
    <t xml:space="preserve">Salaires et charges sociales </t>
  </si>
  <si>
    <t>Honoraires pour prestations de tiers</t>
  </si>
  <si>
    <t>Autres charges du personnel</t>
  </si>
  <si>
    <t>Autres charges</t>
  </si>
  <si>
    <t xml:space="preserve">Budget et comptes                            </t>
  </si>
  <si>
    <t>exercice:</t>
  </si>
  <si>
    <t>Subvention OCE</t>
  </si>
  <si>
    <t>Dons</t>
  </si>
  <si>
    <t>Ecart [EPT]</t>
  </si>
  <si>
    <t>*EPT: équivalent plein temps</t>
  </si>
  <si>
    <t>Locations de salles, de stands et autres espaces liés au projet</t>
  </si>
  <si>
    <t>Achat ou location de matériel</t>
  </si>
  <si>
    <t>Frais administratifs liés au projet</t>
  </si>
  <si>
    <t>Date :</t>
  </si>
  <si>
    <t>Prénom, Nom :</t>
  </si>
  <si>
    <t>Signature :</t>
  </si>
  <si>
    <t>Subventions Autres départements</t>
  </si>
  <si>
    <t>Subventions Ville de Genève</t>
  </si>
  <si>
    <t>Autres recettes</t>
  </si>
  <si>
    <t>Fournitures de bureau pour le projet</t>
  </si>
  <si>
    <t>Les explications nécessaires à la compréhension des rubriques peuvent être jointes sur un document à part</t>
  </si>
  <si>
    <t>taux de subventionnement de la DGS</t>
  </si>
  <si>
    <r>
      <t xml:space="preserve">Ecarts </t>
    </r>
    <r>
      <rPr>
        <sz val="10"/>
        <rFont val="Arial"/>
        <family val="2"/>
      </rPr>
      <t xml:space="preserve">
(en francs)</t>
    </r>
  </si>
  <si>
    <r>
      <t xml:space="preserve">Ecarts </t>
    </r>
    <r>
      <rPr>
        <sz val="10"/>
        <rFont val="Arial"/>
        <family val="2"/>
      </rPr>
      <t xml:space="preserve">
(en %)</t>
    </r>
  </si>
  <si>
    <t xml:space="preserve">Entité : </t>
  </si>
  <si>
    <t xml:space="preserve"> </t>
  </si>
  <si>
    <t>TOTAL CHARGES</t>
  </si>
  <si>
    <t>TOTAL RECETTES</t>
  </si>
  <si>
    <t>Vérification du résultat équilibré</t>
  </si>
  <si>
    <t>Vérification de l'alimentation des ETP</t>
  </si>
  <si>
    <r>
      <t xml:space="preserve">Document à renvoyer à la office cantonal de la santé à l'adresse mail suivante : </t>
    </r>
    <r>
      <rPr>
        <b/>
        <sz val="10"/>
        <rFont val="Arial"/>
        <family val="2"/>
      </rPr>
      <t>snrs.subventions@etat.ge.ch</t>
    </r>
  </si>
  <si>
    <t>Nous vous remercions d'alimenter les colonnes Budget (colonne E) et EPT budgété (colonne J) ainsi que dans les colonnes Comptes (F) et EPT réel (K).</t>
  </si>
  <si>
    <t>Subvention OCS</t>
  </si>
  <si>
    <t>Subvention DCS/ OAIS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</si>
</sst>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;\(#,##0\);&quot;-&quot;"/>
    <numFmt numFmtId="165" formatCode="0.0%;\-0.0%;&quot;-&quot;"/>
    <numFmt numFmtId="166" formatCode="#,##0.00;\(#,##0.00\);&quot;-&quot;"/>
    <numFmt numFmtId="167" formatCode="\+#,##0;\-#,##0;&quot;-&quot;"/>
    <numFmt numFmtId="168" formatCode="\+0.0%;\-0.0%;&quot;-&quot;"/>
  </numFmts>
  <fonts count="17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8"/>
      <name val="MS Sans Serif"/>
      <family val="2"/>
    </font>
    <font>
      <b/>
      <sz val="13.5"/>
      <name val="MS Sans Serif"/>
      <family val="2"/>
    </font>
    <font>
      <sz val="14"/>
      <name val="Arial"/>
      <family val="2"/>
    </font>
    <font>
      <b/>
      <sz val="10"/>
      <name val="MS Sans Serif"/>
      <family val="2"/>
    </font>
    <font>
      <sz val="8"/>
      <name val="Arial"/>
      <family val="2"/>
    </font>
    <font>
      <i/>
      <sz val="9"/>
      <name val="Arial"/>
      <family val="2"/>
    </font>
    <font>
      <b/>
      <sz val="14"/>
      <name val="Arial"/>
      <family val="2"/>
    </font>
    <font>
      <sz val="8"/>
      <name val="MS Sans Serif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6B6B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6" fillId="0" borderId="11" xfId="0" applyFont="1" applyBorder="1" applyProtection="1"/>
    <xf numFmtId="0" fontId="10" fillId="0" borderId="11" xfId="0" applyFont="1" applyBorder="1" applyAlignment="1" applyProtection="1">
      <alignment horizontal="right" vertical="center"/>
    </xf>
    <xf numFmtId="0" fontId="6" fillId="0" borderId="0" xfId="0" applyFont="1" applyProtection="1"/>
    <xf numFmtId="0" fontId="10" fillId="0" borderId="0" xfId="0" applyFont="1" applyBorder="1" applyAlignment="1" applyProtection="1">
      <alignment vertical="center"/>
    </xf>
    <xf numFmtId="0" fontId="6" fillId="0" borderId="0" xfId="0" applyFont="1" applyBorder="1" applyProtection="1"/>
    <xf numFmtId="0" fontId="5" fillId="0" borderId="12" xfId="0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0" fillId="0" borderId="0" xfId="0" applyProtection="1"/>
    <xf numFmtId="0" fontId="9" fillId="0" borderId="0" xfId="0" applyFont="1" applyAlignment="1" applyProtection="1">
      <alignment vertical="center"/>
    </xf>
    <xf numFmtId="166" fontId="3" fillId="0" borderId="9" xfId="0" applyNumberFormat="1" applyFont="1" applyFill="1" applyBorder="1" applyProtection="1"/>
    <xf numFmtId="164" fontId="3" fillId="0" borderId="9" xfId="0" applyNumberFormat="1" applyFont="1" applyFill="1" applyBorder="1" applyProtection="1"/>
    <xf numFmtId="165" fontId="3" fillId="0" borderId="1" xfId="1" applyNumberFormat="1" applyFont="1" applyFill="1" applyBorder="1" applyProtection="1"/>
    <xf numFmtId="166" fontId="3" fillId="0" borderId="17" xfId="0" applyNumberFormat="1" applyFont="1" applyFill="1" applyBorder="1" applyProtection="1"/>
    <xf numFmtId="4" fontId="4" fillId="0" borderId="9" xfId="0" applyNumberFormat="1" applyFont="1" applyFill="1" applyBorder="1" applyProtection="1"/>
    <xf numFmtId="2" fontId="4" fillId="0" borderId="9" xfId="0" applyNumberFormat="1" applyFont="1" applyFill="1" applyBorder="1" applyProtection="1"/>
    <xf numFmtId="165" fontId="5" fillId="2" borderId="20" xfId="0" applyNumberFormat="1" applyFont="1" applyFill="1" applyBorder="1" applyAlignment="1" applyProtection="1">
      <alignment horizontal="right"/>
    </xf>
    <xf numFmtId="165" fontId="3" fillId="0" borderId="3" xfId="1" applyNumberFormat="1" applyFont="1" applyFill="1" applyBorder="1" applyAlignment="1" applyProtection="1"/>
    <xf numFmtId="2" fontId="3" fillId="0" borderId="23" xfId="0" applyNumberFormat="1" applyFont="1" applyFill="1" applyBorder="1" applyProtection="1"/>
    <xf numFmtId="164" fontId="3" fillId="0" borderId="23" xfId="0" applyNumberFormat="1" applyFont="1" applyFill="1" applyBorder="1" applyProtection="1"/>
    <xf numFmtId="165" fontId="3" fillId="0" borderId="23" xfId="1" applyNumberFormat="1" applyFont="1" applyFill="1" applyBorder="1" applyProtection="1"/>
    <xf numFmtId="0" fontId="6" fillId="0" borderId="3" xfId="0" applyFont="1" applyBorder="1" applyProtection="1"/>
    <xf numFmtId="0" fontId="0" fillId="0" borderId="0" xfId="0" applyBorder="1" applyAlignment="1" applyProtection="1"/>
    <xf numFmtId="0" fontId="6" fillId="0" borderId="0" xfId="0" applyFont="1" applyAlignment="1" applyProtection="1"/>
    <xf numFmtId="0" fontId="0" fillId="0" borderId="0" xfId="0" applyAlignment="1" applyProtection="1"/>
    <xf numFmtId="0" fontId="11" fillId="0" borderId="0" xfId="0" applyFont="1" applyAlignment="1" applyProtection="1"/>
    <xf numFmtId="166" fontId="3" fillId="3" borderId="18" xfId="1" applyNumberFormat="1" applyFont="1" applyFill="1" applyBorder="1" applyProtection="1"/>
    <xf numFmtId="0" fontId="12" fillId="0" borderId="0" xfId="0" applyFont="1" applyBorder="1" applyAlignment="1" applyProtection="1"/>
    <xf numFmtId="166" fontId="3" fillId="3" borderId="19" xfId="1" applyNumberFormat="1" applyFont="1" applyFill="1" applyBorder="1" applyProtection="1"/>
    <xf numFmtId="166" fontId="3" fillId="3" borderId="21" xfId="1" applyNumberFormat="1" applyFont="1" applyFill="1" applyBorder="1" applyProtection="1"/>
    <xf numFmtId="0" fontId="4" fillId="0" borderId="0" xfId="0" applyFont="1" applyProtection="1"/>
    <xf numFmtId="0" fontId="13" fillId="0" borderId="0" xfId="0" applyFont="1" applyProtection="1"/>
    <xf numFmtId="0" fontId="12" fillId="0" borderId="0" xfId="0" applyFont="1" applyAlignment="1" applyProtection="1"/>
    <xf numFmtId="165" fontId="4" fillId="0" borderId="28" xfId="1" applyNumberFormat="1" applyFont="1" applyFill="1" applyBorder="1" applyAlignment="1" applyProtection="1">
      <alignment horizontal="right"/>
    </xf>
    <xf numFmtId="167" fontId="3" fillId="0" borderId="9" xfId="0" applyNumberFormat="1" applyFont="1" applyFill="1" applyBorder="1" applyProtection="1"/>
    <xf numFmtId="167" fontId="3" fillId="0" borderId="22" xfId="0" applyNumberFormat="1" applyFont="1" applyFill="1" applyBorder="1" applyProtection="1"/>
    <xf numFmtId="168" fontId="3" fillId="0" borderId="9" xfId="1" applyNumberFormat="1" applyFont="1" applyFill="1" applyBorder="1" applyProtection="1"/>
    <xf numFmtId="168" fontId="3" fillId="0" borderId="1" xfId="1" applyNumberFormat="1" applyFont="1" applyFill="1" applyBorder="1" applyProtection="1"/>
    <xf numFmtId="168" fontId="3" fillId="0" borderId="22" xfId="1" applyNumberFormat="1" applyFont="1" applyFill="1" applyBorder="1" applyProtection="1"/>
    <xf numFmtId="0" fontId="10" fillId="4" borderId="2" xfId="0" applyNumberFormat="1" applyFont="1" applyFill="1" applyBorder="1" applyAlignment="1" applyProtection="1">
      <alignment horizontal="right" vertical="center"/>
      <protection locked="0"/>
    </xf>
    <xf numFmtId="168" fontId="3" fillId="0" borderId="0" xfId="1" applyNumberFormat="1" applyFont="1" applyFill="1" applyBorder="1" applyProtection="1"/>
    <xf numFmtId="165" fontId="3" fillId="0" borderId="0" xfId="1" applyNumberFormat="1" applyFont="1" applyFill="1" applyBorder="1" applyAlignment="1" applyProtection="1"/>
    <xf numFmtId="166" fontId="3" fillId="0" borderId="16" xfId="0" applyNumberFormat="1" applyFont="1" applyFill="1" applyBorder="1" applyProtection="1"/>
    <xf numFmtId="167" fontId="3" fillId="0" borderId="16" xfId="0" applyNumberFormat="1" applyFont="1" applyFill="1" applyBorder="1" applyProtection="1"/>
    <xf numFmtId="168" fontId="3" fillId="0" borderId="16" xfId="1" applyNumberFormat="1" applyFont="1" applyFill="1" applyBorder="1" applyProtection="1"/>
    <xf numFmtId="164" fontId="4" fillId="4" borderId="9" xfId="0" applyNumberFormat="1" applyFont="1" applyFill="1" applyBorder="1" applyProtection="1">
      <protection locked="0"/>
    </xf>
    <xf numFmtId="166" fontId="4" fillId="4" borderId="9" xfId="0" applyNumberFormat="1" applyFont="1" applyFill="1" applyBorder="1" applyProtection="1">
      <protection locked="0"/>
    </xf>
    <xf numFmtId="166" fontId="4" fillId="4" borderId="8" xfId="0" applyNumberFormat="1" applyFont="1" applyFill="1" applyBorder="1" applyProtection="1">
      <protection locked="0"/>
    </xf>
    <xf numFmtId="166" fontId="4" fillId="4" borderId="22" xfId="0" applyNumberFormat="1" applyFont="1" applyFill="1" applyBorder="1" applyProtection="1">
      <protection locked="0"/>
    </xf>
    <xf numFmtId="166" fontId="4" fillId="4" borderId="27" xfId="0" applyNumberFormat="1" applyFont="1" applyFill="1" applyBorder="1" applyProtection="1">
      <protection locked="0"/>
    </xf>
    <xf numFmtId="0" fontId="14" fillId="0" borderId="10" xfId="0" applyFont="1" applyBorder="1" applyAlignment="1" applyProtection="1">
      <alignment vertical="center"/>
    </xf>
    <xf numFmtId="0" fontId="5" fillId="5" borderId="10" xfId="0" applyFont="1" applyFill="1" applyBorder="1" applyAlignment="1" applyProtection="1">
      <alignment horizontal="center" vertical="top" wrapText="1"/>
    </xf>
    <xf numFmtId="164" fontId="3" fillId="5" borderId="15" xfId="0" applyNumberFormat="1" applyFont="1" applyFill="1" applyBorder="1" applyProtection="1"/>
    <xf numFmtId="167" fontId="3" fillId="5" borderId="15" xfId="0" applyNumberFormat="1" applyFont="1" applyFill="1" applyBorder="1" applyProtection="1"/>
    <xf numFmtId="168" fontId="3" fillId="5" borderId="15" xfId="1" applyNumberFormat="1" applyFont="1" applyFill="1" applyBorder="1" applyProtection="1"/>
    <xf numFmtId="0" fontId="7" fillId="0" borderId="30" xfId="0" applyFont="1" applyFill="1" applyBorder="1" applyProtection="1"/>
    <xf numFmtId="0" fontId="12" fillId="0" borderId="30" xfId="0" applyFont="1" applyFill="1" applyBorder="1" applyProtection="1"/>
    <xf numFmtId="0" fontId="7" fillId="4" borderId="30" xfId="0" applyFont="1" applyFill="1" applyBorder="1" applyProtection="1">
      <protection locked="0"/>
    </xf>
    <xf numFmtId="0" fontId="7" fillId="5" borderId="11" xfId="0" applyFont="1" applyFill="1" applyBorder="1" applyAlignment="1" applyProtection="1">
      <alignment horizontal="left"/>
    </xf>
    <xf numFmtId="0" fontId="7" fillId="0" borderId="31" xfId="0" applyFont="1" applyFill="1" applyBorder="1" applyAlignment="1" applyProtection="1">
      <alignment horizontal="right"/>
    </xf>
    <xf numFmtId="0" fontId="12" fillId="0" borderId="30" xfId="0" applyFont="1" applyFill="1" applyBorder="1" applyAlignment="1" applyProtection="1">
      <alignment horizontal="left"/>
    </xf>
    <xf numFmtId="0" fontId="7" fillId="4" borderId="32" xfId="0" applyFont="1" applyFill="1" applyBorder="1" applyProtection="1">
      <protection locked="0"/>
    </xf>
    <xf numFmtId="0" fontId="7" fillId="0" borderId="0" xfId="0" applyFont="1" applyFill="1" applyBorder="1" applyAlignment="1" applyProtection="1">
      <alignment horizontal="left"/>
    </xf>
    <xf numFmtId="0" fontId="7" fillId="5" borderId="33" xfId="0" applyFont="1" applyFill="1" applyBorder="1" applyAlignment="1" applyProtection="1">
      <alignment horizontal="left"/>
    </xf>
    <xf numFmtId="168" fontId="3" fillId="0" borderId="30" xfId="1" applyNumberFormat="1" applyFont="1" applyFill="1" applyBorder="1" applyProtection="1"/>
    <xf numFmtId="0" fontId="6" fillId="0" borderId="31" xfId="0" applyFont="1" applyFill="1" applyBorder="1" applyProtection="1"/>
    <xf numFmtId="0" fontId="6" fillId="0" borderId="34" xfId="0" applyFont="1" applyBorder="1" applyProtection="1"/>
    <xf numFmtId="168" fontId="3" fillId="0" borderId="31" xfId="1" applyNumberFormat="1" applyFont="1" applyFill="1" applyBorder="1" applyProtection="1"/>
    <xf numFmtId="4" fontId="3" fillId="0" borderId="29" xfId="0" applyNumberFormat="1" applyFont="1" applyFill="1" applyBorder="1" applyProtection="1"/>
    <xf numFmtId="0" fontId="4" fillId="0" borderId="29" xfId="0" applyFont="1" applyFill="1" applyBorder="1" applyProtection="1"/>
    <xf numFmtId="168" fontId="3" fillId="0" borderId="35" xfId="1" applyNumberFormat="1" applyFont="1" applyFill="1" applyBorder="1" applyProtection="1"/>
    <xf numFmtId="168" fontId="3" fillId="0" borderId="24" xfId="1" applyNumberFormat="1" applyFont="1" applyFill="1" applyBorder="1" applyProtection="1"/>
    <xf numFmtId="0" fontId="12" fillId="0" borderId="0" xfId="0" applyFont="1" applyProtection="1"/>
    <xf numFmtId="0" fontId="12" fillId="0" borderId="6" xfId="0" applyFont="1" applyBorder="1" applyAlignment="1" applyProtection="1"/>
    <xf numFmtId="0" fontId="15" fillId="0" borderId="6" xfId="0" applyFont="1" applyBorder="1" applyAlignment="1" applyProtection="1">
      <alignment horizontal="center"/>
    </xf>
    <xf numFmtId="0" fontId="15" fillId="0" borderId="0" xfId="0" applyFont="1" applyBorder="1" applyAlignment="1" applyProtection="1"/>
    <xf numFmtId="0" fontId="5" fillId="0" borderId="15" xfId="0" applyFont="1" applyBorder="1" applyProtection="1"/>
    <xf numFmtId="0" fontId="6" fillId="0" borderId="25" xfId="0" applyFont="1" applyBorder="1" applyProtection="1"/>
    <xf numFmtId="0" fontId="5" fillId="0" borderId="16" xfId="0" applyFont="1" applyBorder="1" applyProtection="1"/>
    <xf numFmtId="0" fontId="6" fillId="0" borderId="16" xfId="0" applyFont="1" applyBorder="1" applyProtection="1"/>
    <xf numFmtId="0" fontId="6" fillId="0" borderId="26" xfId="0" applyFont="1" applyBorder="1" applyProtection="1"/>
    <xf numFmtId="0" fontId="6" fillId="0" borderId="37" xfId="0" applyFont="1" applyBorder="1" applyProtection="1"/>
    <xf numFmtId="165" fontId="3" fillId="0" borderId="36" xfId="1" applyNumberFormat="1" applyFont="1" applyFill="1" applyBorder="1" applyAlignment="1" applyProtection="1"/>
    <xf numFmtId="0" fontId="5" fillId="0" borderId="6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/>
    </xf>
    <xf numFmtId="0" fontId="6" fillId="0" borderId="13" xfId="0" applyFont="1" applyBorder="1" applyProtection="1"/>
    <xf numFmtId="0" fontId="12" fillId="0" borderId="13" xfId="0" applyFont="1" applyBorder="1" applyProtection="1"/>
    <xf numFmtId="0" fontId="6" fillId="0" borderId="38" xfId="0" applyFont="1" applyBorder="1" applyProtection="1"/>
    <xf numFmtId="0" fontId="6" fillId="0" borderId="14" xfId="0" applyFont="1" applyBorder="1" applyProtection="1"/>
    <xf numFmtId="0" fontId="6" fillId="0" borderId="40" xfId="0" applyFont="1" applyBorder="1" applyProtection="1"/>
    <xf numFmtId="0" fontId="5" fillId="5" borderId="41" xfId="0" applyFont="1" applyFill="1" applyBorder="1" applyAlignment="1" applyProtection="1">
      <alignment horizontal="center" vertical="top" wrapText="1"/>
    </xf>
    <xf numFmtId="0" fontId="4" fillId="0" borderId="39" xfId="0" applyFont="1" applyFill="1" applyBorder="1" applyProtection="1"/>
    <xf numFmtId="0" fontId="5" fillId="0" borderId="6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vertical="center"/>
    </xf>
    <xf numFmtId="0" fontId="6" fillId="4" borderId="15" xfId="0" applyFont="1" applyFill="1" applyBorder="1" applyAlignment="1" applyProtection="1">
      <alignment horizontal="center"/>
      <protection locked="0"/>
    </xf>
    <xf numFmtId="0" fontId="5" fillId="4" borderId="6" xfId="0" applyFont="1" applyFill="1" applyBorder="1" applyAlignment="1" applyProtection="1">
      <alignment horizontal="left" vertical="top"/>
      <protection locked="0"/>
    </xf>
    <xf numFmtId="0" fontId="5" fillId="4" borderId="7" xfId="0" applyFont="1" applyFill="1" applyBorder="1" applyAlignment="1" applyProtection="1">
      <alignment horizontal="left" vertical="top"/>
      <protection locked="0"/>
    </xf>
    <xf numFmtId="0" fontId="5" fillId="4" borderId="0" xfId="0" applyFont="1" applyFill="1" applyBorder="1" applyAlignment="1" applyProtection="1">
      <alignment horizontal="left" vertical="top"/>
      <protection locked="0"/>
    </xf>
    <xf numFmtId="0" fontId="5" fillId="4" borderId="3" xfId="0" applyFont="1" applyFill="1" applyBorder="1" applyAlignment="1" applyProtection="1">
      <alignment horizontal="left" vertical="top"/>
      <protection locked="0"/>
    </xf>
    <xf numFmtId="0" fontId="5" fillId="4" borderId="4" xfId="0" applyFont="1" applyFill="1" applyBorder="1" applyAlignment="1" applyProtection="1">
      <alignment horizontal="left" vertical="top"/>
      <protection locked="0"/>
    </xf>
    <xf numFmtId="0" fontId="5" fillId="4" borderId="5" xfId="0" applyFont="1" applyFill="1" applyBorder="1" applyAlignment="1" applyProtection="1">
      <alignment horizontal="left" vertical="top"/>
      <protection locked="0"/>
    </xf>
    <xf numFmtId="0" fontId="15" fillId="0" borderId="0" xfId="0" applyFont="1" applyBorder="1" applyAlignment="1" applyProtection="1">
      <alignment horizontal="center"/>
    </xf>
    <xf numFmtId="0" fontId="5" fillId="4" borderId="15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Pourcentage" xfId="1" builtinId="5"/>
  </cellStyles>
  <dxfs count="6"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CCFF"/>
      <color rgb="FFFFFF99"/>
      <color rgb="FFB6B6B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zoomScaleNormal="100" workbookViewId="0">
      <pane xSplit="4" ySplit="15" topLeftCell="E40" activePane="bottomRight" state="frozen"/>
      <selection pane="topRight" activeCell="E1" sqref="E1"/>
      <selection pane="bottomLeft" activeCell="A16" sqref="A16"/>
      <selection pane="bottomRight" activeCell="C49" sqref="C49"/>
    </sheetView>
  </sheetViews>
  <sheetFormatPr baseColWidth="10" defaultColWidth="11.453125" defaultRowHeight="12.5" x14ac:dyDescent="0.25"/>
  <cols>
    <col min="1" max="1" width="2" style="3" customWidth="1"/>
    <col min="2" max="2" width="1.26953125" style="3" customWidth="1"/>
    <col min="3" max="3" width="43.54296875" style="3" customWidth="1"/>
    <col min="4" max="4" width="2.453125" style="3" customWidth="1"/>
    <col min="5" max="7" width="14.453125" style="3" customWidth="1"/>
    <col min="8" max="8" width="12.54296875" style="3" customWidth="1"/>
    <col min="9" max="9" width="2.453125" style="3" customWidth="1"/>
    <col min="10" max="11" width="12.54296875" style="3" customWidth="1"/>
    <col min="12" max="12" width="3.453125" style="3" customWidth="1"/>
    <col min="13" max="13" width="11.453125" style="3"/>
    <col min="14" max="14" width="11.453125" style="3" customWidth="1"/>
    <col min="15" max="16384" width="11.453125" style="3"/>
  </cols>
  <sheetData>
    <row r="1" spans="1:12" ht="23.9" customHeight="1" x14ac:dyDescent="0.25">
      <c r="B1" s="50" t="s">
        <v>13</v>
      </c>
      <c r="C1" s="1"/>
      <c r="D1" s="2"/>
      <c r="E1" s="1"/>
      <c r="F1" s="1"/>
      <c r="G1" s="1"/>
      <c r="H1" s="2"/>
      <c r="I1" s="2"/>
      <c r="J1" s="2" t="s">
        <v>14</v>
      </c>
      <c r="K1" s="39">
        <v>2025</v>
      </c>
    </row>
    <row r="2" spans="1:12" ht="12.75" customHeight="1" x14ac:dyDescent="0.25">
      <c r="B2" s="96"/>
      <c r="C2" s="5"/>
    </row>
    <row r="3" spans="1:12" ht="12.75" customHeight="1" x14ac:dyDescent="0.3">
      <c r="B3" s="4"/>
      <c r="C3" s="5" t="s">
        <v>39</v>
      </c>
    </row>
    <row r="4" spans="1:12" ht="12.75" customHeight="1" x14ac:dyDescent="0.25">
      <c r="B4" s="4"/>
      <c r="C4" s="5" t="s">
        <v>40</v>
      </c>
    </row>
    <row r="5" spans="1:12" ht="12.75" customHeight="1" x14ac:dyDescent="0.25">
      <c r="C5" s="5" t="s">
        <v>29</v>
      </c>
    </row>
    <row r="6" spans="1:12" ht="12.75" customHeight="1" x14ac:dyDescent="0.25">
      <c r="C6" s="5"/>
    </row>
    <row r="7" spans="1:12" ht="12.75" customHeight="1" x14ac:dyDescent="0.25">
      <c r="A7" s="3" t="s">
        <v>34</v>
      </c>
      <c r="C7" s="5"/>
    </row>
    <row r="8" spans="1:12" ht="12.75" customHeight="1" x14ac:dyDescent="0.3">
      <c r="C8" s="31"/>
    </row>
    <row r="9" spans="1:12" ht="12.75" customHeight="1" thickBot="1" x14ac:dyDescent="0.3"/>
    <row r="10" spans="1:12" ht="20.149999999999999" customHeight="1" x14ac:dyDescent="0.3">
      <c r="B10" s="6"/>
      <c r="C10" s="83" t="s">
        <v>33</v>
      </c>
      <c r="D10" s="93"/>
      <c r="E10" s="98"/>
      <c r="F10" s="98"/>
      <c r="G10" s="98"/>
      <c r="H10" s="98"/>
      <c r="I10" s="98"/>
      <c r="J10" s="98"/>
      <c r="K10" s="99"/>
      <c r="L10" s="7"/>
    </row>
    <row r="11" spans="1:12" ht="20.149999999999999" customHeight="1" x14ac:dyDescent="0.3">
      <c r="B11" s="86"/>
      <c r="C11" s="84" t="s">
        <v>6</v>
      </c>
      <c r="D11" s="94"/>
      <c r="E11" s="100"/>
      <c r="F11" s="100"/>
      <c r="G11" s="100"/>
      <c r="H11" s="100"/>
      <c r="I11" s="100"/>
      <c r="J11" s="100"/>
      <c r="K11" s="101"/>
      <c r="L11" s="8"/>
    </row>
    <row r="12" spans="1:12" ht="20.149999999999999" customHeight="1" x14ac:dyDescent="0.25">
      <c r="B12" s="89"/>
      <c r="C12" s="85" t="s">
        <v>0</v>
      </c>
      <c r="D12" s="95"/>
      <c r="E12" s="102"/>
      <c r="F12" s="102"/>
      <c r="G12" s="102"/>
      <c r="H12" s="102"/>
      <c r="I12" s="102"/>
      <c r="J12" s="102"/>
      <c r="K12" s="103"/>
      <c r="L12" s="9"/>
    </row>
    <row r="13" spans="1:12" ht="14.5" customHeight="1" x14ac:dyDescent="0.25">
      <c r="B13" s="86"/>
      <c r="D13" s="66"/>
      <c r="K13" s="90"/>
    </row>
    <row r="14" spans="1:12" ht="50.15" customHeight="1" x14ac:dyDescent="0.25">
      <c r="B14" s="86"/>
      <c r="C14" s="5"/>
      <c r="D14" s="40"/>
      <c r="E14" s="51" t="str">
        <f>"Budget 
"&amp;K1</f>
        <v>Budget 
2025</v>
      </c>
      <c r="F14" s="51" t="str">
        <f>"Comptes 
"&amp;K1</f>
        <v>Comptes 
2025</v>
      </c>
      <c r="G14" s="51" t="s">
        <v>31</v>
      </c>
      <c r="H14" s="51" t="s">
        <v>32</v>
      </c>
      <c r="I14" s="37"/>
      <c r="J14" s="51" t="str">
        <f>"EPT* budgété "&amp;K1</f>
        <v>EPT* budgété 2025</v>
      </c>
      <c r="K14" s="91" t="str">
        <f>"EPT* réalisé "&amp;K1</f>
        <v>EPT* réalisé 2025</v>
      </c>
    </row>
    <row r="15" spans="1:12" ht="6" customHeight="1" x14ac:dyDescent="0.25">
      <c r="B15" s="86"/>
      <c r="C15" s="65"/>
      <c r="D15" s="67"/>
      <c r="E15" s="68"/>
      <c r="F15" s="69"/>
      <c r="G15" s="69"/>
      <c r="H15" s="69"/>
      <c r="I15" s="64"/>
      <c r="J15" s="69"/>
      <c r="K15" s="92"/>
      <c r="L15" s="5"/>
    </row>
    <row r="16" spans="1:12" x14ac:dyDescent="0.25">
      <c r="B16" s="86"/>
      <c r="C16" s="55" t="s">
        <v>8</v>
      </c>
      <c r="D16" s="70"/>
      <c r="E16" s="11">
        <f>(SUM(E17:E28))</f>
        <v>0</v>
      </c>
      <c r="F16" s="11">
        <f>(SUM(F17:F29))</f>
        <v>0</v>
      </c>
      <c r="G16" s="34">
        <f>+F16-E16</f>
        <v>0</v>
      </c>
      <c r="H16" s="36">
        <f>IFERROR(F16/E16-1,0)</f>
        <v>0</v>
      </c>
      <c r="I16" s="37"/>
      <c r="J16" s="12"/>
      <c r="K16" s="13"/>
    </row>
    <row r="17" spans="2:11" x14ac:dyDescent="0.25">
      <c r="B17" s="86"/>
      <c r="C17" s="56" t="s">
        <v>9</v>
      </c>
      <c r="D17" s="70"/>
      <c r="E17" s="45"/>
      <c r="F17" s="45"/>
      <c r="G17" s="34">
        <f t="shared" ref="G17:G65" si="0">+F17-E17</f>
        <v>0</v>
      </c>
      <c r="H17" s="36">
        <f>IFERROR(F17/E17-1,0)</f>
        <v>0</v>
      </c>
      <c r="I17" s="37"/>
      <c r="J17" s="46"/>
      <c r="K17" s="47"/>
    </row>
    <row r="18" spans="2:11" x14ac:dyDescent="0.25">
      <c r="B18" s="86"/>
      <c r="C18" s="56" t="s">
        <v>10</v>
      </c>
      <c r="D18" s="70"/>
      <c r="E18" s="45"/>
      <c r="F18" s="45"/>
      <c r="G18" s="34">
        <f t="shared" si="0"/>
        <v>0</v>
      </c>
      <c r="H18" s="36">
        <f t="shared" ref="H18:H28" si="1">IFERROR(F18/E18-1,0)</f>
        <v>0</v>
      </c>
      <c r="I18" s="37"/>
      <c r="J18" s="46"/>
      <c r="K18" s="47"/>
    </row>
    <row r="19" spans="2:11" x14ac:dyDescent="0.25">
      <c r="B19" s="86"/>
      <c r="C19" s="56" t="s">
        <v>11</v>
      </c>
      <c r="D19" s="70"/>
      <c r="E19" s="45"/>
      <c r="F19" s="45"/>
      <c r="G19" s="34">
        <f t="shared" si="0"/>
        <v>0</v>
      </c>
      <c r="H19" s="36">
        <f t="shared" si="1"/>
        <v>0</v>
      </c>
      <c r="I19" s="37"/>
      <c r="J19" s="46"/>
      <c r="K19" s="47"/>
    </row>
    <row r="20" spans="2:11" x14ac:dyDescent="0.25">
      <c r="B20" s="86"/>
      <c r="C20" s="57"/>
      <c r="D20" s="70"/>
      <c r="E20" s="45"/>
      <c r="F20" s="45"/>
      <c r="G20" s="34">
        <f t="shared" si="0"/>
        <v>0</v>
      </c>
      <c r="H20" s="36">
        <f t="shared" si="1"/>
        <v>0</v>
      </c>
      <c r="I20" s="37"/>
      <c r="J20" s="46"/>
      <c r="K20" s="47"/>
    </row>
    <row r="21" spans="2:11" x14ac:dyDescent="0.25">
      <c r="B21" s="86"/>
      <c r="C21" s="57"/>
      <c r="D21" s="70"/>
      <c r="E21" s="45"/>
      <c r="F21" s="45"/>
      <c r="G21" s="34">
        <f t="shared" si="0"/>
        <v>0</v>
      </c>
      <c r="H21" s="36">
        <f t="shared" si="1"/>
        <v>0</v>
      </c>
      <c r="I21" s="37"/>
      <c r="J21" s="46"/>
      <c r="K21" s="47"/>
    </row>
    <row r="22" spans="2:11" x14ac:dyDescent="0.25">
      <c r="B22" s="86"/>
      <c r="C22" s="57"/>
      <c r="D22" s="70"/>
      <c r="E22" s="45"/>
      <c r="F22" s="45"/>
      <c r="G22" s="34">
        <f t="shared" si="0"/>
        <v>0</v>
      </c>
      <c r="H22" s="36">
        <f t="shared" si="1"/>
        <v>0</v>
      </c>
      <c r="I22" s="37"/>
      <c r="J22" s="46"/>
      <c r="K22" s="47"/>
    </row>
    <row r="23" spans="2:11" x14ac:dyDescent="0.25">
      <c r="B23" s="86"/>
      <c r="C23" s="57"/>
      <c r="D23" s="70"/>
      <c r="E23" s="45"/>
      <c r="F23" s="45"/>
      <c r="G23" s="34">
        <f t="shared" si="0"/>
        <v>0</v>
      </c>
      <c r="H23" s="36">
        <f t="shared" si="1"/>
        <v>0</v>
      </c>
      <c r="I23" s="37"/>
      <c r="J23" s="46"/>
      <c r="K23" s="47"/>
    </row>
    <row r="24" spans="2:11" x14ac:dyDescent="0.25">
      <c r="B24" s="86"/>
      <c r="C24" s="57"/>
      <c r="D24" s="70"/>
      <c r="E24" s="45"/>
      <c r="F24" s="45"/>
      <c r="G24" s="34">
        <f t="shared" si="0"/>
        <v>0</v>
      </c>
      <c r="H24" s="36">
        <f t="shared" si="1"/>
        <v>0</v>
      </c>
      <c r="I24" s="37"/>
      <c r="J24" s="46"/>
      <c r="K24" s="47"/>
    </row>
    <row r="25" spans="2:11" x14ac:dyDescent="0.25">
      <c r="B25" s="86"/>
      <c r="C25" s="57"/>
      <c r="D25" s="70"/>
      <c r="E25" s="45"/>
      <c r="F25" s="45"/>
      <c r="G25" s="34">
        <f>+F25-E25</f>
        <v>0</v>
      </c>
      <c r="H25" s="36">
        <f t="shared" si="1"/>
        <v>0</v>
      </c>
      <c r="I25" s="37"/>
      <c r="J25" s="46"/>
      <c r="K25" s="47"/>
    </row>
    <row r="26" spans="2:11" x14ac:dyDescent="0.25">
      <c r="B26" s="86"/>
      <c r="C26" s="57"/>
      <c r="D26" s="70"/>
      <c r="E26" s="45"/>
      <c r="F26" s="45"/>
      <c r="G26" s="34">
        <f t="shared" si="0"/>
        <v>0</v>
      </c>
      <c r="H26" s="36">
        <f t="shared" si="1"/>
        <v>0</v>
      </c>
      <c r="I26" s="37"/>
      <c r="J26" s="46"/>
      <c r="K26" s="47"/>
    </row>
    <row r="27" spans="2:11" x14ac:dyDescent="0.25">
      <c r="B27" s="86"/>
      <c r="C27" s="57"/>
      <c r="D27" s="70"/>
      <c r="E27" s="45"/>
      <c r="F27" s="45"/>
      <c r="G27" s="34">
        <f t="shared" si="0"/>
        <v>0</v>
      </c>
      <c r="H27" s="36">
        <f t="shared" si="1"/>
        <v>0</v>
      </c>
      <c r="I27" s="37"/>
      <c r="J27" s="46"/>
      <c r="K27" s="47"/>
    </row>
    <row r="28" spans="2:11" ht="13" thickBot="1" x14ac:dyDescent="0.3">
      <c r="B28" s="86"/>
      <c r="C28" s="57"/>
      <c r="D28" s="70"/>
      <c r="E28" s="45"/>
      <c r="F28" s="45"/>
      <c r="G28" s="34">
        <f t="shared" si="0"/>
        <v>0</v>
      </c>
      <c r="H28" s="36">
        <f t="shared" si="1"/>
        <v>0</v>
      </c>
      <c r="I28" s="37"/>
      <c r="J28" s="48"/>
      <c r="K28" s="49"/>
    </row>
    <row r="29" spans="2:11" x14ac:dyDescent="0.25">
      <c r="B29" s="86"/>
      <c r="C29" s="56"/>
      <c r="D29" s="70"/>
      <c r="E29" s="14"/>
      <c r="F29" s="15"/>
      <c r="G29" s="11"/>
      <c r="H29" s="12"/>
      <c r="I29" s="37"/>
      <c r="J29" s="26">
        <f>SUM(J17:J28)</f>
        <v>0</v>
      </c>
      <c r="K29" s="28">
        <f>SUM(K17:K28)</f>
        <v>0</v>
      </c>
    </row>
    <row r="30" spans="2:11" ht="13.5" thickBot="1" x14ac:dyDescent="0.35">
      <c r="B30" s="86"/>
      <c r="C30" s="55" t="s">
        <v>12</v>
      </c>
      <c r="D30" s="70"/>
      <c r="E30" s="10">
        <f>(SUM(E31:E45))</f>
        <v>0</v>
      </c>
      <c r="F30" s="10">
        <f>(SUM(F31:F45))</f>
        <v>0</v>
      </c>
      <c r="G30" s="34">
        <f t="shared" si="0"/>
        <v>0</v>
      </c>
      <c r="H30" s="37">
        <f t="shared" ref="H30:H68" si="2">IFERROR(F30/E30-1,0)</f>
        <v>0</v>
      </c>
      <c r="I30" s="37"/>
      <c r="J30" s="16" t="s">
        <v>17</v>
      </c>
      <c r="K30" s="29">
        <f>K29-J29</f>
        <v>0</v>
      </c>
    </row>
    <row r="31" spans="2:11" x14ac:dyDescent="0.25">
      <c r="B31" s="86"/>
      <c r="C31" s="56" t="s">
        <v>19</v>
      </c>
      <c r="D31" s="70"/>
      <c r="E31" s="45"/>
      <c r="F31" s="45"/>
      <c r="G31" s="34">
        <f t="shared" si="0"/>
        <v>0</v>
      </c>
      <c r="H31" s="36">
        <f t="shared" si="2"/>
        <v>0</v>
      </c>
      <c r="I31" s="37"/>
      <c r="J31" s="30" t="s">
        <v>18</v>
      </c>
      <c r="K31" s="17"/>
    </row>
    <row r="32" spans="2:11" x14ac:dyDescent="0.25">
      <c r="B32" s="86"/>
      <c r="C32" s="56" t="s">
        <v>20</v>
      </c>
      <c r="D32" s="70"/>
      <c r="E32" s="45"/>
      <c r="F32" s="45"/>
      <c r="G32" s="34">
        <f t="shared" si="0"/>
        <v>0</v>
      </c>
      <c r="H32" s="36">
        <f t="shared" si="2"/>
        <v>0</v>
      </c>
      <c r="I32" s="37"/>
      <c r="J32" s="41"/>
      <c r="K32" s="17"/>
    </row>
    <row r="33" spans="2:11" x14ac:dyDescent="0.25">
      <c r="B33" s="86"/>
      <c r="C33" s="56" t="s">
        <v>21</v>
      </c>
      <c r="D33" s="70"/>
      <c r="E33" s="45"/>
      <c r="F33" s="45"/>
      <c r="G33" s="34">
        <f t="shared" si="0"/>
        <v>0</v>
      </c>
      <c r="H33" s="36">
        <f t="shared" si="2"/>
        <v>0</v>
      </c>
      <c r="I33" s="37"/>
      <c r="J33" s="41"/>
      <c r="K33" s="17"/>
    </row>
    <row r="34" spans="2:11" x14ac:dyDescent="0.25">
      <c r="B34" s="86"/>
      <c r="C34" s="56" t="s">
        <v>28</v>
      </c>
      <c r="D34" s="70"/>
      <c r="E34" s="45"/>
      <c r="F34" s="45"/>
      <c r="G34" s="34">
        <f t="shared" si="0"/>
        <v>0</v>
      </c>
      <c r="H34" s="36">
        <f t="shared" si="2"/>
        <v>0</v>
      </c>
      <c r="I34" s="37"/>
      <c r="J34" s="41"/>
      <c r="K34" s="17"/>
    </row>
    <row r="35" spans="2:11" x14ac:dyDescent="0.25">
      <c r="B35" s="86"/>
      <c r="C35" s="56" t="s">
        <v>12</v>
      </c>
      <c r="D35" s="70"/>
      <c r="E35" s="45"/>
      <c r="F35" s="45"/>
      <c r="G35" s="34">
        <f t="shared" si="0"/>
        <v>0</v>
      </c>
      <c r="H35" s="36">
        <f t="shared" si="2"/>
        <v>0</v>
      </c>
      <c r="I35" s="37"/>
      <c r="J35" s="41"/>
      <c r="K35" s="17"/>
    </row>
    <row r="36" spans="2:11" x14ac:dyDescent="0.25">
      <c r="B36" s="86"/>
      <c r="C36" s="57"/>
      <c r="D36" s="70"/>
      <c r="E36" s="45"/>
      <c r="F36" s="45"/>
      <c r="G36" s="34">
        <f t="shared" si="0"/>
        <v>0</v>
      </c>
      <c r="H36" s="36">
        <f t="shared" si="2"/>
        <v>0</v>
      </c>
      <c r="I36" s="37"/>
      <c r="J36" s="41"/>
      <c r="K36" s="17"/>
    </row>
    <row r="37" spans="2:11" x14ac:dyDescent="0.25">
      <c r="B37" s="86"/>
      <c r="C37" s="57"/>
      <c r="D37" s="70"/>
      <c r="E37" s="45"/>
      <c r="F37" s="45"/>
      <c r="G37" s="34">
        <f t="shared" si="0"/>
        <v>0</v>
      </c>
      <c r="H37" s="36">
        <f t="shared" si="2"/>
        <v>0</v>
      </c>
      <c r="I37" s="37"/>
      <c r="J37" s="41"/>
      <c r="K37" s="17"/>
    </row>
    <row r="38" spans="2:11" x14ac:dyDescent="0.25">
      <c r="B38" s="86"/>
      <c r="C38" s="57"/>
      <c r="D38" s="70"/>
      <c r="E38" s="45"/>
      <c r="F38" s="45"/>
      <c r="G38" s="34">
        <f t="shared" ref="G38:G40" si="3">+F38-E38</f>
        <v>0</v>
      </c>
      <c r="H38" s="36">
        <f t="shared" ref="H38:H40" si="4">IFERROR(F38/E38-1,0)</f>
        <v>0</v>
      </c>
      <c r="I38" s="37"/>
      <c r="J38" s="41"/>
      <c r="K38" s="17"/>
    </row>
    <row r="39" spans="2:11" x14ac:dyDescent="0.25">
      <c r="B39" s="86"/>
      <c r="C39" s="57"/>
      <c r="D39" s="70"/>
      <c r="E39" s="45"/>
      <c r="F39" s="45"/>
      <c r="G39" s="34">
        <f t="shared" si="3"/>
        <v>0</v>
      </c>
      <c r="H39" s="36">
        <f t="shared" si="4"/>
        <v>0</v>
      </c>
      <c r="I39" s="37"/>
      <c r="J39" s="41"/>
      <c r="K39" s="17"/>
    </row>
    <row r="40" spans="2:11" x14ac:dyDescent="0.25">
      <c r="B40" s="86"/>
      <c r="C40" s="57"/>
      <c r="D40" s="70"/>
      <c r="E40" s="45"/>
      <c r="F40" s="45"/>
      <c r="G40" s="34">
        <f t="shared" si="3"/>
        <v>0</v>
      </c>
      <c r="H40" s="36">
        <f t="shared" si="4"/>
        <v>0</v>
      </c>
      <c r="I40" s="37"/>
      <c r="J40" s="41"/>
      <c r="K40" s="17"/>
    </row>
    <row r="41" spans="2:11" x14ac:dyDescent="0.25">
      <c r="B41" s="86"/>
      <c r="C41" s="57"/>
      <c r="D41" s="70"/>
      <c r="E41" s="45"/>
      <c r="F41" s="45"/>
      <c r="G41" s="34">
        <f t="shared" si="0"/>
        <v>0</v>
      </c>
      <c r="H41" s="36">
        <f t="shared" si="2"/>
        <v>0</v>
      </c>
      <c r="I41" s="37"/>
      <c r="J41" s="41"/>
      <c r="K41" s="17"/>
    </row>
    <row r="42" spans="2:11" x14ac:dyDescent="0.25">
      <c r="B42" s="86"/>
      <c r="C42" s="57"/>
      <c r="D42" s="70"/>
      <c r="E42" s="45"/>
      <c r="F42" s="45"/>
      <c r="G42" s="34">
        <f t="shared" si="0"/>
        <v>0</v>
      </c>
      <c r="H42" s="36">
        <f t="shared" si="2"/>
        <v>0</v>
      </c>
      <c r="I42" s="37"/>
      <c r="J42" s="41"/>
      <c r="K42" s="17"/>
    </row>
    <row r="43" spans="2:11" x14ac:dyDescent="0.25">
      <c r="B43" s="86"/>
      <c r="C43" s="57"/>
      <c r="D43" s="70"/>
      <c r="E43" s="45"/>
      <c r="F43" s="45"/>
      <c r="G43" s="34">
        <f t="shared" si="0"/>
        <v>0</v>
      </c>
      <c r="H43" s="36">
        <f t="shared" si="2"/>
        <v>0</v>
      </c>
      <c r="I43" s="37"/>
      <c r="J43" s="41"/>
      <c r="K43" s="17"/>
    </row>
    <row r="44" spans="2:11" x14ac:dyDescent="0.25">
      <c r="B44" s="86"/>
      <c r="C44" s="57"/>
      <c r="D44" s="70"/>
      <c r="E44" s="45"/>
      <c r="F44" s="45"/>
      <c r="G44" s="34">
        <f t="shared" si="0"/>
        <v>0</v>
      </c>
      <c r="H44" s="36">
        <f t="shared" si="2"/>
        <v>0</v>
      </c>
      <c r="I44" s="37"/>
      <c r="J44" s="41"/>
      <c r="K44" s="17"/>
    </row>
    <row r="45" spans="2:11" x14ac:dyDescent="0.25">
      <c r="B45" s="86"/>
      <c r="C45" s="57"/>
      <c r="D45" s="70"/>
      <c r="E45" s="45"/>
      <c r="F45" s="45"/>
      <c r="G45" s="35">
        <f t="shared" si="0"/>
        <v>0</v>
      </c>
      <c r="H45" s="38">
        <f t="shared" si="2"/>
        <v>0</v>
      </c>
      <c r="I45" s="37"/>
      <c r="J45" s="41"/>
      <c r="K45" s="17"/>
    </row>
    <row r="46" spans="2:11" x14ac:dyDescent="0.25">
      <c r="B46" s="86"/>
      <c r="C46" s="58" t="s">
        <v>35</v>
      </c>
      <c r="D46" s="70"/>
      <c r="E46" s="52">
        <f>+E16+E30</f>
        <v>0</v>
      </c>
      <c r="F46" s="52">
        <f>+F16+F30</f>
        <v>0</v>
      </c>
      <c r="G46" s="53">
        <f>+F46-E46</f>
        <v>0</v>
      </c>
      <c r="H46" s="54">
        <f>IFERROR(F46/E46-1,0)</f>
        <v>0</v>
      </c>
      <c r="I46" s="37"/>
      <c r="J46" s="41"/>
      <c r="K46" s="17"/>
    </row>
    <row r="47" spans="2:11" x14ac:dyDescent="0.25">
      <c r="B47" s="86"/>
      <c r="C47" s="59"/>
      <c r="D47" s="70"/>
      <c r="E47" s="18"/>
      <c r="F47" s="18"/>
      <c r="G47" s="19"/>
      <c r="H47" s="20"/>
      <c r="I47" s="37"/>
      <c r="J47" s="41"/>
      <c r="K47" s="17"/>
    </row>
    <row r="48" spans="2:11" x14ac:dyDescent="0.25">
      <c r="B48" s="86"/>
      <c r="C48" s="60" t="s">
        <v>41</v>
      </c>
      <c r="D48" s="70"/>
      <c r="E48" s="45"/>
      <c r="F48" s="45"/>
      <c r="G48" s="34">
        <f>+F48-E48</f>
        <v>0</v>
      </c>
      <c r="H48" s="36">
        <f t="shared" si="2"/>
        <v>0</v>
      </c>
      <c r="I48" s="37"/>
      <c r="J48" s="41"/>
      <c r="K48" s="17"/>
    </row>
    <row r="49" spans="2:13" x14ac:dyDescent="0.25">
      <c r="B49" s="86"/>
      <c r="C49" s="60" t="s">
        <v>42</v>
      </c>
      <c r="D49" s="70"/>
      <c r="E49" s="45"/>
      <c r="F49" s="45"/>
      <c r="G49" s="34">
        <f t="shared" ref="G49:G50" si="5">+F49-E49</f>
        <v>0</v>
      </c>
      <c r="H49" s="36">
        <f t="shared" ref="H49:H50" si="6">IFERROR(F49/E49-1,0)</f>
        <v>0</v>
      </c>
      <c r="I49" s="37"/>
      <c r="J49" s="41"/>
      <c r="K49" s="17"/>
    </row>
    <row r="50" spans="2:13" x14ac:dyDescent="0.25">
      <c r="B50" s="86"/>
      <c r="C50" s="60" t="s">
        <v>15</v>
      </c>
      <c r="D50" s="70"/>
      <c r="E50" s="45"/>
      <c r="F50" s="45"/>
      <c r="G50" s="34">
        <f t="shared" si="5"/>
        <v>0</v>
      </c>
      <c r="H50" s="36">
        <f t="shared" si="6"/>
        <v>0</v>
      </c>
      <c r="I50" s="37"/>
      <c r="J50" s="41"/>
      <c r="K50" s="17"/>
    </row>
    <row r="51" spans="2:13" x14ac:dyDescent="0.25">
      <c r="B51" s="86"/>
      <c r="C51" s="56" t="s">
        <v>25</v>
      </c>
      <c r="D51" s="70"/>
      <c r="E51" s="45"/>
      <c r="F51" s="45"/>
      <c r="G51" s="34">
        <f t="shared" si="0"/>
        <v>0</v>
      </c>
      <c r="H51" s="36">
        <f t="shared" si="2"/>
        <v>0</v>
      </c>
      <c r="I51" s="37"/>
      <c r="J51" s="41"/>
      <c r="K51" s="17"/>
    </row>
    <row r="52" spans="2:13" x14ac:dyDescent="0.25">
      <c r="B52" s="86"/>
      <c r="C52" s="56" t="s">
        <v>26</v>
      </c>
      <c r="D52" s="70"/>
      <c r="E52" s="45"/>
      <c r="F52" s="45"/>
      <c r="G52" s="34">
        <f t="shared" si="0"/>
        <v>0</v>
      </c>
      <c r="H52" s="36">
        <f t="shared" si="2"/>
        <v>0</v>
      </c>
      <c r="I52" s="37"/>
      <c r="J52" s="41"/>
      <c r="K52" s="17"/>
    </row>
    <row r="53" spans="2:13" x14ac:dyDescent="0.25">
      <c r="B53" s="86"/>
      <c r="C53" s="56" t="s">
        <v>4</v>
      </c>
      <c r="D53" s="70"/>
      <c r="E53" s="45"/>
      <c r="F53" s="45"/>
      <c r="G53" s="34">
        <f t="shared" si="0"/>
        <v>0</v>
      </c>
      <c r="H53" s="36">
        <f t="shared" si="2"/>
        <v>0</v>
      </c>
      <c r="I53" s="37"/>
      <c r="J53" s="41"/>
      <c r="K53" s="17"/>
    </row>
    <row r="54" spans="2:13" x14ac:dyDescent="0.25">
      <c r="B54" s="86"/>
      <c r="C54" s="56" t="s">
        <v>5</v>
      </c>
      <c r="D54" s="70"/>
      <c r="E54" s="45"/>
      <c r="F54" s="45"/>
      <c r="G54" s="34">
        <f t="shared" si="0"/>
        <v>0</v>
      </c>
      <c r="H54" s="36">
        <f t="shared" si="2"/>
        <v>0</v>
      </c>
      <c r="I54" s="37"/>
      <c r="J54" s="41"/>
      <c r="K54" s="17"/>
    </row>
    <row r="55" spans="2:13" x14ac:dyDescent="0.25">
      <c r="B55" s="86"/>
      <c r="C55" s="56" t="s">
        <v>1</v>
      </c>
      <c r="D55" s="70"/>
      <c r="E55" s="45"/>
      <c r="F55" s="45"/>
      <c r="G55" s="34">
        <f t="shared" si="0"/>
        <v>0</v>
      </c>
      <c r="H55" s="36">
        <f t="shared" si="2"/>
        <v>0</v>
      </c>
      <c r="I55" s="37"/>
      <c r="J55" s="41"/>
      <c r="K55" s="17"/>
    </row>
    <row r="56" spans="2:13" x14ac:dyDescent="0.25">
      <c r="B56" s="86"/>
      <c r="C56" s="56" t="s">
        <v>3</v>
      </c>
      <c r="D56" s="70"/>
      <c r="E56" s="45"/>
      <c r="F56" s="45"/>
      <c r="G56" s="34">
        <f t="shared" si="0"/>
        <v>0</v>
      </c>
      <c r="H56" s="36">
        <f t="shared" si="2"/>
        <v>0</v>
      </c>
      <c r="I56" s="37"/>
      <c r="J56" s="41"/>
      <c r="K56" s="17"/>
    </row>
    <row r="57" spans="2:13" x14ac:dyDescent="0.25">
      <c r="B57" s="86"/>
      <c r="C57" s="56" t="s">
        <v>2</v>
      </c>
      <c r="D57" s="70"/>
      <c r="E57" s="45"/>
      <c r="F57" s="45"/>
      <c r="G57" s="34">
        <f t="shared" si="0"/>
        <v>0</v>
      </c>
      <c r="H57" s="36">
        <f t="shared" si="2"/>
        <v>0</v>
      </c>
      <c r="I57" s="37"/>
      <c r="J57" s="41"/>
      <c r="K57" s="17"/>
      <c r="M57" s="5"/>
    </row>
    <row r="58" spans="2:13" x14ac:dyDescent="0.25">
      <c r="B58" s="86"/>
      <c r="C58" s="56" t="s">
        <v>16</v>
      </c>
      <c r="D58" s="70"/>
      <c r="E58" s="45"/>
      <c r="F58" s="45"/>
      <c r="G58" s="34">
        <f t="shared" si="0"/>
        <v>0</v>
      </c>
      <c r="H58" s="36">
        <f t="shared" si="2"/>
        <v>0</v>
      </c>
      <c r="I58" s="37"/>
      <c r="J58" s="41"/>
      <c r="K58" s="17"/>
      <c r="M58" s="5"/>
    </row>
    <row r="59" spans="2:13" x14ac:dyDescent="0.25">
      <c r="B59" s="86"/>
      <c r="C59" s="56" t="s">
        <v>27</v>
      </c>
      <c r="D59" s="70"/>
      <c r="E59" s="45"/>
      <c r="F59" s="45"/>
      <c r="G59" s="34">
        <f>+F59-E59</f>
        <v>0</v>
      </c>
      <c r="H59" s="36">
        <f t="shared" ref="H59" si="7">IFERROR(F59/E59-1,0)</f>
        <v>0</v>
      </c>
      <c r="I59" s="37"/>
      <c r="J59" s="41"/>
      <c r="K59" s="17"/>
      <c r="M59" s="5"/>
    </row>
    <row r="60" spans="2:13" x14ac:dyDescent="0.25">
      <c r="B60" s="86"/>
      <c r="C60" s="57"/>
      <c r="D60" s="70"/>
      <c r="E60" s="45"/>
      <c r="F60" s="45"/>
      <c r="G60" s="34">
        <f t="shared" si="0"/>
        <v>0</v>
      </c>
      <c r="H60" s="36">
        <f t="shared" si="2"/>
        <v>0</v>
      </c>
      <c r="I60" s="37"/>
      <c r="J60" s="41"/>
      <c r="K60" s="17"/>
      <c r="M60" s="5"/>
    </row>
    <row r="61" spans="2:13" x14ac:dyDescent="0.25">
      <c r="B61" s="86"/>
      <c r="C61" s="57"/>
      <c r="D61" s="70"/>
      <c r="E61" s="45"/>
      <c r="F61" s="45"/>
      <c r="G61" s="34">
        <f t="shared" si="0"/>
        <v>0</v>
      </c>
      <c r="H61" s="36">
        <f t="shared" si="2"/>
        <v>0</v>
      </c>
      <c r="I61" s="37"/>
      <c r="J61" s="41"/>
      <c r="K61" s="17"/>
      <c r="M61" s="5"/>
    </row>
    <row r="62" spans="2:13" x14ac:dyDescent="0.25">
      <c r="B62" s="86"/>
      <c r="C62" s="57"/>
      <c r="D62" s="70"/>
      <c r="E62" s="45"/>
      <c r="F62" s="45"/>
      <c r="G62" s="34">
        <f t="shared" si="0"/>
        <v>0</v>
      </c>
      <c r="H62" s="36">
        <f t="shared" si="2"/>
        <v>0</v>
      </c>
      <c r="I62" s="37"/>
      <c r="J62" s="41"/>
      <c r="K62" s="17"/>
    </row>
    <row r="63" spans="2:13" x14ac:dyDescent="0.25">
      <c r="B63" s="86"/>
      <c r="C63" s="57"/>
      <c r="D63" s="70"/>
      <c r="E63" s="45"/>
      <c r="F63" s="45"/>
      <c r="G63" s="34">
        <f t="shared" si="0"/>
        <v>0</v>
      </c>
      <c r="H63" s="36">
        <f t="shared" si="2"/>
        <v>0</v>
      </c>
      <c r="I63" s="37"/>
      <c r="J63" s="41"/>
      <c r="K63" s="17"/>
    </row>
    <row r="64" spans="2:13" x14ac:dyDescent="0.25">
      <c r="B64" s="86"/>
      <c r="C64" s="57"/>
      <c r="D64" s="70"/>
      <c r="E64" s="45"/>
      <c r="F64" s="45"/>
      <c r="G64" s="34">
        <f t="shared" si="0"/>
        <v>0</v>
      </c>
      <c r="H64" s="36">
        <f t="shared" si="2"/>
        <v>0</v>
      </c>
      <c r="I64" s="37"/>
      <c r="J64" s="41"/>
      <c r="K64" s="17"/>
    </row>
    <row r="65" spans="2:12" x14ac:dyDescent="0.25">
      <c r="B65" s="86"/>
      <c r="C65" s="61"/>
      <c r="D65" s="70"/>
      <c r="E65" s="45"/>
      <c r="F65" s="45"/>
      <c r="G65" s="34">
        <f t="shared" si="0"/>
        <v>0</v>
      </c>
      <c r="H65" s="36">
        <f t="shared" si="2"/>
        <v>0</v>
      </c>
      <c r="I65" s="37"/>
      <c r="J65" s="41"/>
      <c r="K65" s="17"/>
    </row>
    <row r="66" spans="2:12" x14ac:dyDescent="0.25">
      <c r="B66" s="86"/>
      <c r="C66" s="58" t="s">
        <v>36</v>
      </c>
      <c r="D66" s="70"/>
      <c r="E66" s="52">
        <f>SUM(E48:E65)</f>
        <v>0</v>
      </c>
      <c r="F66" s="52">
        <f>SUM(F48:F65)</f>
        <v>0</v>
      </c>
      <c r="G66" s="53">
        <f>+F66-E66</f>
        <v>0</v>
      </c>
      <c r="H66" s="54">
        <f t="shared" si="2"/>
        <v>0</v>
      </c>
      <c r="I66" s="37"/>
      <c r="J66" s="41"/>
      <c r="K66" s="17"/>
    </row>
    <row r="67" spans="2:12" x14ac:dyDescent="0.25">
      <c r="B67" s="86"/>
      <c r="C67" s="62"/>
      <c r="D67" s="71"/>
      <c r="E67" s="42"/>
      <c r="F67" s="42"/>
      <c r="G67" s="43"/>
      <c r="H67" s="44"/>
      <c r="I67" s="40"/>
      <c r="J67" s="5"/>
      <c r="K67" s="21"/>
    </row>
    <row r="68" spans="2:12" ht="13" thickBot="1" x14ac:dyDescent="0.3">
      <c r="B68" s="86"/>
      <c r="C68" s="63" t="s">
        <v>7</v>
      </c>
      <c r="D68" s="70"/>
      <c r="E68" s="52">
        <f>E66-E46</f>
        <v>0</v>
      </c>
      <c r="F68" s="52">
        <f>F66-F46</f>
        <v>0</v>
      </c>
      <c r="G68" s="53">
        <f>+F68-E68</f>
        <v>0</v>
      </c>
      <c r="H68" s="54">
        <f t="shared" si="2"/>
        <v>0</v>
      </c>
      <c r="I68" s="37"/>
      <c r="J68" s="41"/>
      <c r="K68" s="17"/>
    </row>
    <row r="69" spans="2:12" s="72" customFormat="1" ht="12.65" customHeight="1" x14ac:dyDescent="0.25">
      <c r="B69" s="87"/>
      <c r="C69" s="73" t="s">
        <v>37</v>
      </c>
      <c r="D69" s="27"/>
      <c r="E69" s="74" t="str">
        <f>IF(E68&lt;0.1,"OK !","A EQUILIBRER !")</f>
        <v>OK !</v>
      </c>
      <c r="F69" s="74" t="str">
        <f>IF(F68&lt;0.1,"OK !","A EQUILIBRER !")</f>
        <v>OK !</v>
      </c>
      <c r="G69" s="75"/>
      <c r="H69" s="75"/>
      <c r="I69" s="27"/>
      <c r="J69" s="27"/>
      <c r="K69" s="17"/>
      <c r="L69" s="3"/>
    </row>
    <row r="70" spans="2:12" s="72" customFormat="1" ht="12.65" customHeight="1" x14ac:dyDescent="0.25">
      <c r="B70" s="87"/>
      <c r="C70" s="27" t="s">
        <v>38</v>
      </c>
      <c r="D70" s="27"/>
      <c r="E70" s="104" t="str">
        <f>IF(SUM(J29:K29)&lt;&gt;0,"Ok, ETP alimentés","Attention, alimenter les ETP !")</f>
        <v>Attention, alimenter les ETP !</v>
      </c>
      <c r="F70" s="104"/>
      <c r="G70" s="75"/>
      <c r="H70" s="75"/>
      <c r="I70" s="27"/>
      <c r="J70" s="27"/>
      <c r="K70" s="17"/>
      <c r="L70" s="3"/>
    </row>
    <row r="71" spans="2:12" ht="13.5" thickBot="1" x14ac:dyDescent="0.35">
      <c r="B71" s="86"/>
      <c r="C71" s="27"/>
      <c r="D71" s="27"/>
      <c r="E71" s="22"/>
      <c r="F71" s="22"/>
      <c r="G71" s="22"/>
      <c r="H71" s="22"/>
      <c r="I71" s="27"/>
      <c r="J71" s="27"/>
      <c r="K71" s="17"/>
    </row>
    <row r="72" spans="2:12" ht="13.5" thickBot="1" x14ac:dyDescent="0.35">
      <c r="B72" s="86"/>
      <c r="C72" s="23"/>
      <c r="D72" s="24"/>
      <c r="E72" s="24"/>
      <c r="F72" s="33" t="str">
        <f>IFERROR(F48/F66,"%")</f>
        <v>%</v>
      </c>
      <c r="G72" s="32" t="s">
        <v>30</v>
      </c>
      <c r="H72" s="24"/>
      <c r="I72" s="24"/>
      <c r="J72" s="24"/>
      <c r="K72" s="17"/>
    </row>
    <row r="73" spans="2:12" x14ac:dyDescent="0.25">
      <c r="B73" s="86"/>
      <c r="K73" s="17"/>
    </row>
    <row r="74" spans="2:12" ht="13" x14ac:dyDescent="0.3">
      <c r="B74" s="86"/>
      <c r="C74" s="76" t="s">
        <v>22</v>
      </c>
      <c r="D74" s="25"/>
      <c r="E74" s="105"/>
      <c r="F74" s="105"/>
      <c r="G74" s="105"/>
      <c r="H74" s="105"/>
      <c r="I74" s="25"/>
      <c r="J74" s="25"/>
      <c r="K74" s="17"/>
    </row>
    <row r="75" spans="2:12" ht="13" x14ac:dyDescent="0.3">
      <c r="B75" s="86"/>
      <c r="C75" s="76" t="s">
        <v>23</v>
      </c>
      <c r="D75" s="24"/>
      <c r="E75" s="97"/>
      <c r="F75" s="97"/>
      <c r="G75" s="97"/>
      <c r="H75" s="97"/>
      <c r="I75" s="24"/>
      <c r="J75" s="24"/>
      <c r="K75" s="17"/>
    </row>
    <row r="76" spans="2:12" x14ac:dyDescent="0.25">
      <c r="B76" s="86"/>
      <c r="C76" s="77"/>
      <c r="E76" s="97"/>
      <c r="F76" s="97"/>
      <c r="G76" s="97"/>
      <c r="H76" s="97"/>
      <c r="K76" s="17"/>
    </row>
    <row r="77" spans="2:12" ht="13" x14ac:dyDescent="0.3">
      <c r="B77" s="86"/>
      <c r="C77" s="78" t="s">
        <v>24</v>
      </c>
      <c r="E77" s="97"/>
      <c r="F77" s="97"/>
      <c r="G77" s="97"/>
      <c r="H77" s="97"/>
      <c r="K77" s="17"/>
    </row>
    <row r="78" spans="2:12" x14ac:dyDescent="0.25">
      <c r="B78" s="86"/>
      <c r="C78" s="79"/>
      <c r="E78" s="97"/>
      <c r="F78" s="97"/>
      <c r="G78" s="97"/>
      <c r="H78" s="97"/>
      <c r="K78" s="17"/>
    </row>
    <row r="79" spans="2:12" x14ac:dyDescent="0.25">
      <c r="B79" s="86"/>
      <c r="C79" s="80"/>
      <c r="E79" s="97"/>
      <c r="F79" s="97"/>
      <c r="G79" s="97"/>
      <c r="H79" s="97"/>
      <c r="K79" s="17"/>
    </row>
    <row r="80" spans="2:12" ht="13" thickBot="1" x14ac:dyDescent="0.3">
      <c r="B80" s="88"/>
      <c r="C80" s="81"/>
      <c r="D80" s="81"/>
      <c r="E80" s="81"/>
      <c r="F80" s="81"/>
      <c r="G80" s="81"/>
      <c r="H80" s="81"/>
      <c r="I80" s="81"/>
      <c r="J80" s="81"/>
      <c r="K80" s="82"/>
    </row>
  </sheetData>
  <mergeCells count="7">
    <mergeCell ref="E75:H75"/>
    <mergeCell ref="E76:H79"/>
    <mergeCell ref="E10:K10"/>
    <mergeCell ref="E11:K11"/>
    <mergeCell ref="E12:K12"/>
    <mergeCell ref="E70:F70"/>
    <mergeCell ref="E74:H74"/>
  </mergeCells>
  <phoneticPr fontId="2" type="noConversion"/>
  <conditionalFormatting sqref="E69">
    <cfRule type="expression" dxfId="5" priority="5">
      <formula>ABS($E$68)&gt;0.1</formula>
    </cfRule>
    <cfRule type="expression" dxfId="4" priority="6">
      <formula>$E$68=0</formula>
    </cfRule>
  </conditionalFormatting>
  <conditionalFormatting sqref="F69">
    <cfRule type="expression" dxfId="3" priority="3">
      <formula>ABS($F$68)&gt;0.1</formula>
    </cfRule>
    <cfRule type="expression" dxfId="2" priority="4">
      <formula>$F$68=0</formula>
    </cfRule>
  </conditionalFormatting>
  <conditionalFormatting sqref="E70:F70">
    <cfRule type="expression" dxfId="1" priority="1">
      <formula>SUM($J$29,$K$29)&lt;&gt;0</formula>
    </cfRule>
    <cfRule type="expression" dxfId="0" priority="2">
      <formula>SUM($J$29,$K$29)=0</formula>
    </cfRule>
  </conditionalFormatting>
  <printOptions horizontalCentered="1"/>
  <pageMargins left="0" right="0" top="1.1811023622047245" bottom="0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Budget_comptes_Projet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Institutions subventionnées</dc:title>
  <dc:subject>Fiche comptable 1997</dc:subject>
  <dc:creator>Paul L. FREI</dc:creator>
  <cp:keywords>20.02.98</cp:keywords>
  <cp:lastModifiedBy>Derfoufi Karima (DSM)</cp:lastModifiedBy>
  <cp:lastPrinted>2022-06-16T09:56:47Z</cp:lastPrinted>
  <dcterms:created xsi:type="dcterms:W3CDTF">2000-07-03T08:47:52Z</dcterms:created>
  <dcterms:modified xsi:type="dcterms:W3CDTF">2024-11-15T13:06:04Z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619502537</vt:i4>
  </property>
  <property fmtid="{D5CDD505-2E9C-101B-9397-08002B2CF9AE}" pid="3" name="_NewReviewCycle">
    <vt:lpwstr/>
  </property>
  <property fmtid="{D5CDD505-2E9C-101B-9397-08002B2CF9AE}" pid="4" name="_EmailSubject">
    <vt:lpwstr>Nouvelle page internet - subventions réseau de soins</vt:lpwstr>
  </property>
  <property fmtid="{D5CDD505-2E9C-101B-9397-08002B2CF9AE}" pid="5" name="_AuthorEmail">
    <vt:lpwstr>Marcela-Tereza.Batista@etat.ge.ch</vt:lpwstr>
  </property>
  <property fmtid="{D5CDD505-2E9C-101B-9397-08002B2CF9AE}" pid="6" name="_AuthorEmailDisplayName">
    <vt:lpwstr>Batista Marcela Tereza (DSM)</vt:lpwstr>
  </property>
  <property fmtid="{D5CDD505-2E9C-101B-9397-08002B2CF9AE}" pid="7" name="_PreviousAdHocReviewCycleID">
    <vt:i4>-2027209999</vt:i4>
  </property>
</Properties>
</file>