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UO3247\05_FINANCES\04_Suivi_financier\2021\09_Ac_rht_covid\Documentation\"/>
    </mc:Choice>
  </mc:AlternateContent>
  <bookViews>
    <workbookView xWindow="0" yWindow="0" windowWidth="19200" windowHeight="6840" tabRatio="727" firstSheet="2" activeTab="2"/>
  </bookViews>
  <sheets>
    <sheet name="RepriseNom" sheetId="9" state="hidden" r:id="rId1"/>
    <sheet name="Recap" sheetId="10" state="hidden" r:id="rId2"/>
    <sheet name="Demande ac_rht_covid" sheetId="6" r:id="rId3"/>
    <sheet name="Demande ac_rht_OCE" sheetId="11" state="hidden" r:id="rId4"/>
    <sheet name="Données" sheetId="2" state="hidden" r:id="rId5"/>
    <sheet name="Salaires mensuels avec 13ème" sheetId="7" r:id="rId6"/>
    <sheet name="Salaires mensuels sans 13ème" sheetId="3" r:id="rId7"/>
    <sheet name="Salaires horaires avec 13ème" sheetId="4" r:id="rId8"/>
    <sheet name="Salaires horaires sans 13ème" sheetId="8" r:id="rId9"/>
  </sheets>
  <definedNames>
    <definedName name="_xlnm.Print_Area" localSheetId="7">'Salaires horaires avec 13ème'!$A$1:$Q$106</definedName>
    <definedName name="_xlnm.Print_Area" localSheetId="8">'Salaires horaires sans 13ème'!$A$1:$Q$106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1" l="1"/>
  <c r="C30" i="11"/>
  <c r="E22" i="11"/>
  <c r="N12" i="8" l="1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2" i="8"/>
  <c r="N103" i="8"/>
  <c r="N104" i="8"/>
  <c r="N105" i="8"/>
  <c r="N11" i="8"/>
  <c r="B2" i="8"/>
  <c r="O25" i="4" l="1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C4" i="3"/>
  <c r="M15" i="7"/>
  <c r="M16" i="7"/>
  <c r="M17" i="7"/>
  <c r="O17" i="7" s="1"/>
  <c r="M18" i="7"/>
  <c r="M19" i="7"/>
  <c r="M20" i="7"/>
  <c r="M21" i="7"/>
  <c r="O21" i="7" s="1"/>
  <c r="N21" i="7"/>
  <c r="Q21" i="7" s="1"/>
  <c r="M22" i="7"/>
  <c r="O22" i="7" s="1"/>
  <c r="N22" i="7"/>
  <c r="Q22" i="7" s="1"/>
  <c r="M23" i="7"/>
  <c r="O23" i="7" s="1"/>
  <c r="N23" i="7"/>
  <c r="Q23" i="7" s="1"/>
  <c r="M24" i="7"/>
  <c r="O24" i="7" s="1"/>
  <c r="N24" i="7"/>
  <c r="Q24" i="7" s="1"/>
  <c r="M25" i="7"/>
  <c r="O25" i="7" s="1"/>
  <c r="N25" i="7"/>
  <c r="Q25" i="7" s="1"/>
  <c r="M26" i="7"/>
  <c r="O26" i="7" s="1"/>
  <c r="N26" i="7"/>
  <c r="Q26" i="7" s="1"/>
  <c r="M27" i="7"/>
  <c r="O27" i="7" s="1"/>
  <c r="N27" i="7"/>
  <c r="Q27" i="7" s="1"/>
  <c r="M28" i="7"/>
  <c r="O28" i="7" s="1"/>
  <c r="N28" i="7"/>
  <c r="Q28" i="7" s="1"/>
  <c r="M29" i="7"/>
  <c r="O29" i="7" s="1"/>
  <c r="N29" i="7"/>
  <c r="Q29" i="7" s="1"/>
  <c r="M30" i="7"/>
  <c r="O30" i="7" s="1"/>
  <c r="N30" i="7"/>
  <c r="Q30" i="7" s="1"/>
  <c r="M31" i="7"/>
  <c r="O31" i="7" s="1"/>
  <c r="N31" i="7"/>
  <c r="Q31" i="7" s="1"/>
  <c r="M32" i="7"/>
  <c r="O32" i="7" s="1"/>
  <c r="N32" i="7"/>
  <c r="Q32" i="7" s="1"/>
  <c r="M33" i="7"/>
  <c r="O33" i="7" s="1"/>
  <c r="N33" i="7"/>
  <c r="Q33" i="7" s="1"/>
  <c r="M34" i="7"/>
  <c r="O34" i="7" s="1"/>
  <c r="N34" i="7"/>
  <c r="Q34" i="7" s="1"/>
  <c r="M35" i="7"/>
  <c r="N35" i="7" s="1"/>
  <c r="Q35" i="7" s="1"/>
  <c r="M36" i="7"/>
  <c r="M37" i="7"/>
  <c r="N37" i="7" s="1"/>
  <c r="Q37" i="7" s="1"/>
  <c r="M38" i="7"/>
  <c r="N38" i="7"/>
  <c r="Q38" i="7" s="1"/>
  <c r="M39" i="7"/>
  <c r="N39" i="7"/>
  <c r="Q39" i="7" s="1"/>
  <c r="M40" i="7"/>
  <c r="N40" i="7" s="1"/>
  <c r="Q40" i="7" s="1"/>
  <c r="M41" i="7"/>
  <c r="N41" i="7" s="1"/>
  <c r="Q41" i="7" s="1"/>
  <c r="M42" i="7"/>
  <c r="N42" i="7"/>
  <c r="Q42" i="7" s="1"/>
  <c r="M43" i="7"/>
  <c r="N43" i="7"/>
  <c r="Q43" i="7" s="1"/>
  <c r="M44" i="7"/>
  <c r="M45" i="7"/>
  <c r="N45" i="7" s="1"/>
  <c r="Q45" i="7" s="1"/>
  <c r="M46" i="7"/>
  <c r="N46" i="7"/>
  <c r="Q46" i="7" s="1"/>
  <c r="M47" i="7"/>
  <c r="N47" i="7"/>
  <c r="Q47" i="7" s="1"/>
  <c r="M48" i="7"/>
  <c r="N48" i="7" s="1"/>
  <c r="Q48" i="7" s="1"/>
  <c r="M49" i="7"/>
  <c r="N49" i="7" s="1"/>
  <c r="Q49" i="7" s="1"/>
  <c r="M50" i="7"/>
  <c r="N50" i="7"/>
  <c r="Q50" i="7" s="1"/>
  <c r="M51" i="7"/>
  <c r="N51" i="7"/>
  <c r="Q51" i="7" s="1"/>
  <c r="M52" i="7"/>
  <c r="M53" i="7"/>
  <c r="N53" i="7" s="1"/>
  <c r="Q53" i="7" s="1"/>
  <c r="M54" i="7"/>
  <c r="N54" i="7"/>
  <c r="Q54" i="7" s="1"/>
  <c r="M55" i="7"/>
  <c r="N55" i="7"/>
  <c r="Q55" i="7" s="1"/>
  <c r="M56" i="7"/>
  <c r="N56" i="7" s="1"/>
  <c r="Q56" i="7" s="1"/>
  <c r="M57" i="7"/>
  <c r="N57" i="7" s="1"/>
  <c r="Q57" i="7" s="1"/>
  <c r="M58" i="7"/>
  <c r="N58" i="7"/>
  <c r="Q58" i="7" s="1"/>
  <c r="M59" i="7"/>
  <c r="N59" i="7"/>
  <c r="Q59" i="7" s="1"/>
  <c r="M60" i="7"/>
  <c r="M61" i="7"/>
  <c r="N61" i="7" s="1"/>
  <c r="Q61" i="7" s="1"/>
  <c r="M62" i="7"/>
  <c r="N62" i="7"/>
  <c r="Q62" i="7" s="1"/>
  <c r="M63" i="7"/>
  <c r="N63" i="7"/>
  <c r="Q63" i="7" s="1"/>
  <c r="M64" i="7"/>
  <c r="N64" i="7" s="1"/>
  <c r="Q64" i="7" s="1"/>
  <c r="M65" i="7"/>
  <c r="N65" i="7" s="1"/>
  <c r="Q65" i="7" s="1"/>
  <c r="M66" i="7"/>
  <c r="N66" i="7"/>
  <c r="Q66" i="7" s="1"/>
  <c r="M67" i="7"/>
  <c r="N67" i="7"/>
  <c r="Q67" i="7" s="1"/>
  <c r="M68" i="7"/>
  <c r="M69" i="7"/>
  <c r="N69" i="7" s="1"/>
  <c r="Q69" i="7" s="1"/>
  <c r="M70" i="7"/>
  <c r="M71" i="7"/>
  <c r="N71" i="7" s="1"/>
  <c r="Q71" i="7" s="1"/>
  <c r="M72" i="7"/>
  <c r="M73" i="7"/>
  <c r="N73" i="7" s="1"/>
  <c r="Q73" i="7" s="1"/>
  <c r="M74" i="7"/>
  <c r="M75" i="7"/>
  <c r="N75" i="7" s="1"/>
  <c r="Q75" i="7" s="1"/>
  <c r="M76" i="7"/>
  <c r="M77" i="7"/>
  <c r="N77" i="7" s="1"/>
  <c r="Q77" i="7" s="1"/>
  <c r="M78" i="7"/>
  <c r="M79" i="7"/>
  <c r="N79" i="7"/>
  <c r="Q79" i="7" s="1"/>
  <c r="M80" i="7"/>
  <c r="N80" i="7"/>
  <c r="Q80" i="7" s="1"/>
  <c r="M81" i="7"/>
  <c r="N81" i="7" s="1"/>
  <c r="Q81" i="7" s="1"/>
  <c r="M82" i="7"/>
  <c r="N82" i="7" s="1"/>
  <c r="Q82" i="7" s="1"/>
  <c r="M83" i="7"/>
  <c r="N83" i="7"/>
  <c r="Q83" i="7" s="1"/>
  <c r="M84" i="7"/>
  <c r="N84" i="7"/>
  <c r="Q84" i="7" s="1"/>
  <c r="M85" i="7"/>
  <c r="M86" i="7"/>
  <c r="M87" i="7"/>
  <c r="N87" i="7"/>
  <c r="Q87" i="7" s="1"/>
  <c r="M88" i="7"/>
  <c r="N88" i="7"/>
  <c r="Q88" i="7" s="1"/>
  <c r="M89" i="7"/>
  <c r="N89" i="7" s="1"/>
  <c r="Q89" i="7" s="1"/>
  <c r="M90" i="7"/>
  <c r="N90" i="7" s="1"/>
  <c r="Q90" i="7" s="1"/>
  <c r="M91" i="7"/>
  <c r="N91" i="7"/>
  <c r="Q91" i="7" s="1"/>
  <c r="M92" i="7"/>
  <c r="N92" i="7"/>
  <c r="Q92" i="7" s="1"/>
  <c r="M93" i="7"/>
  <c r="M94" i="7"/>
  <c r="M95" i="7"/>
  <c r="N95" i="7"/>
  <c r="Q95" i="7" s="1"/>
  <c r="M96" i="7"/>
  <c r="N96" i="7"/>
  <c r="Q96" i="7" s="1"/>
  <c r="M97" i="7"/>
  <c r="N97" i="7" s="1"/>
  <c r="Q97" i="7" s="1"/>
  <c r="M98" i="7"/>
  <c r="N98" i="7" s="1"/>
  <c r="Q98" i="7" s="1"/>
  <c r="M99" i="7"/>
  <c r="N99" i="7"/>
  <c r="Q99" i="7" s="1"/>
  <c r="M100" i="7"/>
  <c r="P100" i="7" s="1"/>
  <c r="N100" i="7"/>
  <c r="Q100" i="7" s="1"/>
  <c r="M101" i="7"/>
  <c r="P101" i="7" s="1"/>
  <c r="N101" i="7"/>
  <c r="Q101" i="7" s="1"/>
  <c r="M102" i="7"/>
  <c r="P102" i="7" s="1"/>
  <c r="N102" i="7"/>
  <c r="Q102" i="7" s="1"/>
  <c r="M103" i="7"/>
  <c r="P103" i="7" s="1"/>
  <c r="N103" i="7"/>
  <c r="Q103" i="7" s="1"/>
  <c r="M104" i="7"/>
  <c r="P104" i="7" s="1"/>
  <c r="N104" i="7"/>
  <c r="Q104" i="7" s="1"/>
  <c r="M105" i="7"/>
  <c r="P105" i="7" s="1"/>
  <c r="N105" i="7"/>
  <c r="Q105" i="7" s="1"/>
  <c r="N17" i="7" l="1"/>
  <c r="Q17" i="7" s="1"/>
  <c r="O93" i="7"/>
  <c r="P93" i="7"/>
  <c r="O88" i="7"/>
  <c r="P88" i="7"/>
  <c r="O80" i="7"/>
  <c r="P80" i="7"/>
  <c r="O50" i="7"/>
  <c r="P50" i="7"/>
  <c r="O105" i="7"/>
  <c r="R105" i="7" s="1"/>
  <c r="S105" i="7" s="1"/>
  <c r="T105" i="7" s="1"/>
  <c r="O104" i="7"/>
  <c r="R104" i="7" s="1"/>
  <c r="S104" i="7" s="1"/>
  <c r="T104" i="7" s="1"/>
  <c r="O103" i="7"/>
  <c r="R103" i="7" s="1"/>
  <c r="S103" i="7" s="1"/>
  <c r="T103" i="7" s="1"/>
  <c r="O102" i="7"/>
  <c r="R102" i="7" s="1"/>
  <c r="S102" i="7" s="1"/>
  <c r="T102" i="7" s="1"/>
  <c r="O101" i="7"/>
  <c r="R101" i="7" s="1"/>
  <c r="S101" i="7" s="1"/>
  <c r="T101" i="7" s="1"/>
  <c r="O100" i="7"/>
  <c r="R100" i="7" s="1"/>
  <c r="S100" i="7" s="1"/>
  <c r="T100" i="7" s="1"/>
  <c r="O94" i="7"/>
  <c r="P94" i="7"/>
  <c r="O86" i="7"/>
  <c r="P86" i="7"/>
  <c r="O78" i="7"/>
  <c r="P78" i="7"/>
  <c r="O76" i="7"/>
  <c r="P76" i="7"/>
  <c r="O74" i="7"/>
  <c r="P74" i="7"/>
  <c r="O72" i="7"/>
  <c r="P72" i="7"/>
  <c r="O70" i="7"/>
  <c r="P70" i="7"/>
  <c r="O68" i="7"/>
  <c r="P68" i="7"/>
  <c r="O60" i="7"/>
  <c r="P60" i="7"/>
  <c r="O52" i="7"/>
  <c r="P52" i="7"/>
  <c r="O44" i="7"/>
  <c r="P44" i="7"/>
  <c r="O36" i="7"/>
  <c r="P36" i="7"/>
  <c r="O85" i="7"/>
  <c r="P85" i="7"/>
  <c r="O97" i="7"/>
  <c r="P97" i="7"/>
  <c r="O89" i="7"/>
  <c r="P89" i="7"/>
  <c r="O81" i="7"/>
  <c r="P81" i="7"/>
  <c r="O84" i="7"/>
  <c r="P84" i="7"/>
  <c r="O62" i="7"/>
  <c r="P62" i="7"/>
  <c r="O54" i="7"/>
  <c r="P54" i="7"/>
  <c r="O46" i="7"/>
  <c r="P46" i="7"/>
  <c r="O38" i="7"/>
  <c r="P38" i="7"/>
  <c r="O49" i="7"/>
  <c r="P49" i="7"/>
  <c r="O41" i="7"/>
  <c r="P41" i="7"/>
  <c r="O92" i="7"/>
  <c r="P92" i="7"/>
  <c r="O95" i="7"/>
  <c r="P95" i="7"/>
  <c r="O87" i="7"/>
  <c r="P87" i="7"/>
  <c r="O79" i="7"/>
  <c r="P79" i="7"/>
  <c r="O67" i="7"/>
  <c r="P67" i="7"/>
  <c r="O59" i="7"/>
  <c r="P59" i="7"/>
  <c r="O51" i="7"/>
  <c r="P51" i="7"/>
  <c r="O43" i="7"/>
  <c r="P43" i="7"/>
  <c r="O35" i="7"/>
  <c r="P35" i="7"/>
  <c r="O65" i="7"/>
  <c r="P65" i="7"/>
  <c r="O57" i="7"/>
  <c r="P57" i="7"/>
  <c r="O98" i="7"/>
  <c r="P98" i="7"/>
  <c r="N93" i="7"/>
  <c r="Q93" i="7" s="1"/>
  <c r="O90" i="7"/>
  <c r="P90" i="7"/>
  <c r="N85" i="7"/>
  <c r="Q85" i="7" s="1"/>
  <c r="O82" i="7"/>
  <c r="P82" i="7"/>
  <c r="O77" i="7"/>
  <c r="P77" i="7"/>
  <c r="O75" i="7"/>
  <c r="P75" i="7"/>
  <c r="O73" i="7"/>
  <c r="P73" i="7"/>
  <c r="O71" i="7"/>
  <c r="P71" i="7"/>
  <c r="O69" i="7"/>
  <c r="P69" i="7"/>
  <c r="O64" i="7"/>
  <c r="P64" i="7"/>
  <c r="O56" i="7"/>
  <c r="P56" i="7"/>
  <c r="O48" i="7"/>
  <c r="P48" i="7"/>
  <c r="O40" i="7"/>
  <c r="P40" i="7"/>
  <c r="O61" i="7"/>
  <c r="P61" i="7"/>
  <c r="O53" i="7"/>
  <c r="P53" i="7"/>
  <c r="O45" i="7"/>
  <c r="P45" i="7"/>
  <c r="O37" i="7"/>
  <c r="P37" i="7"/>
  <c r="O96" i="7"/>
  <c r="P96" i="7"/>
  <c r="O66" i="7"/>
  <c r="P66" i="7"/>
  <c r="O58" i="7"/>
  <c r="P58" i="7"/>
  <c r="O42" i="7"/>
  <c r="P42" i="7"/>
  <c r="O99" i="7"/>
  <c r="P99" i="7"/>
  <c r="N94" i="7"/>
  <c r="Q94" i="7" s="1"/>
  <c r="O91" i="7"/>
  <c r="P91" i="7"/>
  <c r="N86" i="7"/>
  <c r="Q86" i="7" s="1"/>
  <c r="O83" i="7"/>
  <c r="P83" i="7"/>
  <c r="N78" i="7"/>
  <c r="Q78" i="7" s="1"/>
  <c r="N76" i="7"/>
  <c r="Q76" i="7" s="1"/>
  <c r="N74" i="7"/>
  <c r="Q74" i="7" s="1"/>
  <c r="N72" i="7"/>
  <c r="Q72" i="7" s="1"/>
  <c r="N70" i="7"/>
  <c r="Q70" i="7" s="1"/>
  <c r="N68" i="7"/>
  <c r="Q68" i="7" s="1"/>
  <c r="O63" i="7"/>
  <c r="P63" i="7"/>
  <c r="N60" i="7"/>
  <c r="Q60" i="7" s="1"/>
  <c r="O55" i="7"/>
  <c r="P55" i="7"/>
  <c r="N52" i="7"/>
  <c r="Q52" i="7" s="1"/>
  <c r="O47" i="7"/>
  <c r="P47" i="7"/>
  <c r="N44" i="7"/>
  <c r="Q44" i="7" s="1"/>
  <c r="O39" i="7"/>
  <c r="P39" i="7"/>
  <c r="N36" i="7"/>
  <c r="Q36" i="7" s="1"/>
  <c r="P34" i="7"/>
  <c r="R34" i="7" s="1"/>
  <c r="S34" i="7" s="1"/>
  <c r="T34" i="7" s="1"/>
  <c r="P33" i="7"/>
  <c r="R33" i="7" s="1"/>
  <c r="S33" i="7" s="1"/>
  <c r="T33" i="7" s="1"/>
  <c r="P32" i="7"/>
  <c r="R32" i="7" s="1"/>
  <c r="S32" i="7" s="1"/>
  <c r="T32" i="7" s="1"/>
  <c r="P31" i="7"/>
  <c r="R31" i="7" s="1"/>
  <c r="S31" i="7" s="1"/>
  <c r="T31" i="7" s="1"/>
  <c r="P30" i="7"/>
  <c r="R30" i="7" s="1"/>
  <c r="S30" i="7" s="1"/>
  <c r="T30" i="7" s="1"/>
  <c r="P29" i="7"/>
  <c r="R29" i="7" s="1"/>
  <c r="S29" i="7" s="1"/>
  <c r="T29" i="7" s="1"/>
  <c r="P28" i="7"/>
  <c r="R28" i="7" s="1"/>
  <c r="S28" i="7" s="1"/>
  <c r="T28" i="7" s="1"/>
  <c r="P27" i="7"/>
  <c r="R27" i="7" s="1"/>
  <c r="S27" i="7" s="1"/>
  <c r="T27" i="7" s="1"/>
  <c r="P26" i="7"/>
  <c r="R26" i="7" s="1"/>
  <c r="S26" i="7" s="1"/>
  <c r="T26" i="7" s="1"/>
  <c r="P25" i="7"/>
  <c r="R25" i="7" s="1"/>
  <c r="S25" i="7" s="1"/>
  <c r="T25" i="7" s="1"/>
  <c r="P24" i="7"/>
  <c r="R24" i="7" s="1"/>
  <c r="S24" i="7" s="1"/>
  <c r="T24" i="7" s="1"/>
  <c r="P23" i="7"/>
  <c r="R23" i="7" s="1"/>
  <c r="S23" i="7" s="1"/>
  <c r="T23" i="7" s="1"/>
  <c r="P22" i="7"/>
  <c r="R22" i="7" s="1"/>
  <c r="S22" i="7" s="1"/>
  <c r="T22" i="7" s="1"/>
  <c r="P21" i="7"/>
  <c r="R21" i="7" s="1"/>
  <c r="S21" i="7" s="1"/>
  <c r="T21" i="7" s="1"/>
  <c r="P20" i="7"/>
  <c r="P19" i="7"/>
  <c r="P18" i="7"/>
  <c r="P17" i="7"/>
  <c r="R17" i="7" s="1"/>
  <c r="S17" i="7" s="1"/>
  <c r="T17" i="7" s="1"/>
  <c r="P16" i="7"/>
  <c r="P15" i="7"/>
  <c r="R66" i="7" l="1"/>
  <c r="S66" i="7" s="1"/>
  <c r="T66" i="7" s="1"/>
  <c r="R63" i="7"/>
  <c r="S63" i="7" s="1"/>
  <c r="T63" i="7" s="1"/>
  <c r="R83" i="7"/>
  <c r="S83" i="7" s="1"/>
  <c r="T83" i="7" s="1"/>
  <c r="R47" i="7"/>
  <c r="S47" i="7" s="1"/>
  <c r="T47" i="7" s="1"/>
  <c r="R58" i="7"/>
  <c r="S58" i="7" s="1"/>
  <c r="T58" i="7" s="1"/>
  <c r="R56" i="7"/>
  <c r="S56" i="7" s="1"/>
  <c r="T56" i="7" s="1"/>
  <c r="R73" i="7"/>
  <c r="S73" i="7" s="1"/>
  <c r="T73" i="7" s="1"/>
  <c r="R65" i="7"/>
  <c r="S65" i="7" s="1"/>
  <c r="T65" i="7" s="1"/>
  <c r="R99" i="7"/>
  <c r="S99" i="7" s="1"/>
  <c r="T99" i="7" s="1"/>
  <c r="R96" i="7"/>
  <c r="S96" i="7" s="1"/>
  <c r="T96" i="7" s="1"/>
  <c r="R61" i="7"/>
  <c r="S61" i="7" s="1"/>
  <c r="T61" i="7" s="1"/>
  <c r="R64" i="7"/>
  <c r="S64" i="7" s="1"/>
  <c r="T64" i="7" s="1"/>
  <c r="R75" i="7"/>
  <c r="S75" i="7" s="1"/>
  <c r="T75" i="7" s="1"/>
  <c r="R40" i="7"/>
  <c r="S40" i="7" s="1"/>
  <c r="T40" i="7" s="1"/>
  <c r="R69" i="7"/>
  <c r="S69" i="7" s="1"/>
  <c r="T69" i="7" s="1"/>
  <c r="R77" i="7"/>
  <c r="S77" i="7" s="1"/>
  <c r="T77" i="7" s="1"/>
  <c r="R98" i="7"/>
  <c r="S98" i="7" s="1"/>
  <c r="T98" i="7" s="1"/>
  <c r="R48" i="7"/>
  <c r="S48" i="7" s="1"/>
  <c r="T48" i="7" s="1"/>
  <c r="R71" i="7"/>
  <c r="S71" i="7" s="1"/>
  <c r="T71" i="7" s="1"/>
  <c r="R82" i="7"/>
  <c r="S82" i="7" s="1"/>
  <c r="T82" i="7" s="1"/>
  <c r="R57" i="7"/>
  <c r="S57" i="7" s="1"/>
  <c r="T57" i="7" s="1"/>
  <c r="R38" i="7"/>
  <c r="S38" i="7" s="1"/>
  <c r="T38" i="7" s="1"/>
  <c r="R84" i="7"/>
  <c r="S84" i="7" s="1"/>
  <c r="T84" i="7" s="1"/>
  <c r="R43" i="7"/>
  <c r="S43" i="7" s="1"/>
  <c r="T43" i="7" s="1"/>
  <c r="R79" i="7"/>
  <c r="S79" i="7" s="1"/>
  <c r="T79" i="7" s="1"/>
  <c r="R46" i="7"/>
  <c r="S46" i="7" s="1"/>
  <c r="T46" i="7" s="1"/>
  <c r="R55" i="7"/>
  <c r="S55" i="7" s="1"/>
  <c r="T55" i="7" s="1"/>
  <c r="R54" i="7"/>
  <c r="S54" i="7" s="1"/>
  <c r="T54" i="7" s="1"/>
  <c r="R44" i="7"/>
  <c r="S44" i="7" s="1"/>
  <c r="T44" i="7" s="1"/>
  <c r="R70" i="7"/>
  <c r="S70" i="7" s="1"/>
  <c r="T70" i="7" s="1"/>
  <c r="R78" i="7"/>
  <c r="S78" i="7" s="1"/>
  <c r="T78" i="7" s="1"/>
  <c r="R88" i="7"/>
  <c r="S88" i="7" s="1"/>
  <c r="T88" i="7" s="1"/>
  <c r="R62" i="7"/>
  <c r="S62" i="7" s="1"/>
  <c r="T62" i="7" s="1"/>
  <c r="R97" i="7"/>
  <c r="S97" i="7" s="1"/>
  <c r="T97" i="7" s="1"/>
  <c r="R45" i="7"/>
  <c r="S45" i="7" s="1"/>
  <c r="T45" i="7" s="1"/>
  <c r="R59" i="7"/>
  <c r="S59" i="7" s="1"/>
  <c r="T59" i="7" s="1"/>
  <c r="R95" i="7"/>
  <c r="S95" i="7" s="1"/>
  <c r="T95" i="7" s="1"/>
  <c r="R49" i="7"/>
  <c r="S49" i="7" s="1"/>
  <c r="T49" i="7" s="1"/>
  <c r="R81" i="7"/>
  <c r="S81" i="7" s="1"/>
  <c r="T81" i="7" s="1"/>
  <c r="R60" i="7"/>
  <c r="S60" i="7" s="1"/>
  <c r="T60" i="7" s="1"/>
  <c r="R74" i="7"/>
  <c r="S74" i="7" s="1"/>
  <c r="T74" i="7" s="1"/>
  <c r="R94" i="7"/>
  <c r="S94" i="7" s="1"/>
  <c r="T94" i="7" s="1"/>
  <c r="R50" i="7"/>
  <c r="S50" i="7" s="1"/>
  <c r="T50" i="7" s="1"/>
  <c r="R91" i="7"/>
  <c r="S91" i="7" s="1"/>
  <c r="T91" i="7" s="1"/>
  <c r="R42" i="7"/>
  <c r="S42" i="7" s="1"/>
  <c r="T42" i="7" s="1"/>
  <c r="R53" i="7"/>
  <c r="S53" i="7" s="1"/>
  <c r="T53" i="7" s="1"/>
  <c r="R35" i="7"/>
  <c r="S35" i="7" s="1"/>
  <c r="T35" i="7" s="1"/>
  <c r="R67" i="7"/>
  <c r="S67" i="7" s="1"/>
  <c r="T67" i="7" s="1"/>
  <c r="R92" i="7"/>
  <c r="S92" i="7" s="1"/>
  <c r="T92" i="7" s="1"/>
  <c r="R89" i="7"/>
  <c r="S89" i="7" s="1"/>
  <c r="T89" i="7" s="1"/>
  <c r="R36" i="7"/>
  <c r="S36" i="7" s="1"/>
  <c r="T36" i="7" s="1"/>
  <c r="R68" i="7"/>
  <c r="S68" i="7" s="1"/>
  <c r="T68" i="7" s="1"/>
  <c r="R76" i="7"/>
  <c r="S76" i="7" s="1"/>
  <c r="T76" i="7" s="1"/>
  <c r="R80" i="7"/>
  <c r="S80" i="7" s="1"/>
  <c r="T80" i="7" s="1"/>
  <c r="R39" i="7"/>
  <c r="S39" i="7" s="1"/>
  <c r="T39" i="7" s="1"/>
  <c r="R37" i="7"/>
  <c r="S37" i="7" s="1"/>
  <c r="T37" i="7" s="1"/>
  <c r="R90" i="7"/>
  <c r="S90" i="7" s="1"/>
  <c r="T90" i="7" s="1"/>
  <c r="R51" i="7"/>
  <c r="S51" i="7" s="1"/>
  <c r="T51" i="7" s="1"/>
  <c r="R87" i="7"/>
  <c r="S87" i="7" s="1"/>
  <c r="T87" i="7" s="1"/>
  <c r="R41" i="7"/>
  <c r="S41" i="7" s="1"/>
  <c r="T41" i="7" s="1"/>
  <c r="R85" i="7"/>
  <c r="S85" i="7" s="1"/>
  <c r="T85" i="7" s="1"/>
  <c r="R52" i="7"/>
  <c r="S52" i="7" s="1"/>
  <c r="T52" i="7" s="1"/>
  <c r="R72" i="7"/>
  <c r="S72" i="7" s="1"/>
  <c r="T72" i="7" s="1"/>
  <c r="R86" i="7"/>
  <c r="S86" i="7" s="1"/>
  <c r="T86" i="7" s="1"/>
  <c r="R93" i="7"/>
  <c r="S93" i="7" s="1"/>
  <c r="T93" i="7" s="1"/>
  <c r="C7" i="7" l="1"/>
  <c r="N18" i="7" l="1"/>
  <c r="N15" i="7"/>
  <c r="N19" i="7"/>
  <c r="N16" i="7"/>
  <c r="N20" i="7"/>
  <c r="G10" i="11"/>
  <c r="C10" i="11"/>
  <c r="C13" i="11"/>
  <c r="O15" i="7" l="1"/>
  <c r="R15" i="7" s="1"/>
  <c r="S15" i="7" s="1"/>
  <c r="T15" i="7" s="1"/>
  <c r="Q15" i="7"/>
  <c r="O20" i="7"/>
  <c r="R20" i="7" s="1"/>
  <c r="S20" i="7" s="1"/>
  <c r="T20" i="7" s="1"/>
  <c r="Q20" i="7"/>
  <c r="O16" i="7"/>
  <c r="R16" i="7" s="1"/>
  <c r="S16" i="7" s="1"/>
  <c r="T16" i="7" s="1"/>
  <c r="Q16" i="7"/>
  <c r="O19" i="7"/>
  <c r="R19" i="7" s="1"/>
  <c r="S19" i="7" s="1"/>
  <c r="T19" i="7" s="1"/>
  <c r="Q19" i="7"/>
  <c r="O18" i="7"/>
  <c r="R18" i="7" s="1"/>
  <c r="S18" i="7" s="1"/>
  <c r="T18" i="7" s="1"/>
  <c r="Q18" i="7"/>
  <c r="K42" i="11"/>
  <c r="H42" i="11"/>
  <c r="G33" i="11"/>
  <c r="E33" i="11" s="1"/>
  <c r="C28" i="11"/>
  <c r="C26" i="11"/>
  <c r="E20" i="11"/>
  <c r="E18" i="11"/>
  <c r="E16" i="11"/>
  <c r="C8" i="11"/>
  <c r="C6" i="11"/>
  <c r="C13" i="10" l="1"/>
  <c r="C16" i="10" l="1"/>
  <c r="E35" i="6"/>
  <c r="B1" i="9"/>
  <c r="A2" i="9"/>
  <c r="A376" i="9"/>
  <c r="A375" i="9"/>
  <c r="A374" i="9"/>
  <c r="A373" i="9"/>
  <c r="A372" i="9"/>
  <c r="A371" i="9"/>
  <c r="A370" i="9"/>
  <c r="A369" i="9"/>
  <c r="A368" i="9"/>
  <c r="A367" i="9"/>
  <c r="A366" i="9"/>
  <c r="A365" i="9"/>
  <c r="A364" i="9"/>
  <c r="A363" i="9"/>
  <c r="A362" i="9"/>
  <c r="A361" i="9"/>
  <c r="A360" i="9"/>
  <c r="A359" i="9"/>
  <c r="A358" i="9"/>
  <c r="A357" i="9"/>
  <c r="A356" i="9"/>
  <c r="A355" i="9"/>
  <c r="A354" i="9"/>
  <c r="A353" i="9"/>
  <c r="A352" i="9"/>
  <c r="A351" i="9"/>
  <c r="A350" i="9"/>
  <c r="A349" i="9"/>
  <c r="A348" i="9"/>
  <c r="A347" i="9"/>
  <c r="A346" i="9"/>
  <c r="A345" i="9"/>
  <c r="A344" i="9"/>
  <c r="A343" i="9"/>
  <c r="A342" i="9"/>
  <c r="A341" i="9"/>
  <c r="A340" i="9"/>
  <c r="A339" i="9"/>
  <c r="A338" i="9"/>
  <c r="A337" i="9"/>
  <c r="A336" i="9"/>
  <c r="A335" i="9"/>
  <c r="A334" i="9"/>
  <c r="A333" i="9"/>
  <c r="A332" i="9"/>
  <c r="A331" i="9"/>
  <c r="A330" i="9"/>
  <c r="A329" i="9"/>
  <c r="A328" i="9"/>
  <c r="A327" i="9"/>
  <c r="A326" i="9"/>
  <c r="A325" i="9"/>
  <c r="A324" i="9"/>
  <c r="A323" i="9"/>
  <c r="A322" i="9"/>
  <c r="A321" i="9"/>
  <c r="A320" i="9"/>
  <c r="A319" i="9"/>
  <c r="A318" i="9"/>
  <c r="A317" i="9"/>
  <c r="A316" i="9"/>
  <c r="A315" i="9"/>
  <c r="A314" i="9"/>
  <c r="A313" i="9"/>
  <c r="A312" i="9"/>
  <c r="A311" i="9"/>
  <c r="A310" i="9"/>
  <c r="A309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A223" i="9"/>
  <c r="A222" i="9"/>
  <c r="A221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A190" i="9"/>
  <c r="A189" i="9"/>
  <c r="A188" i="9"/>
  <c r="A187" i="9"/>
  <c r="A186" i="9"/>
  <c r="A185" i="9"/>
  <c r="A184" i="9"/>
  <c r="A183" i="9"/>
  <c r="A182" i="9"/>
  <c r="A181" i="9"/>
  <c r="A180" i="9"/>
  <c r="A179" i="9"/>
  <c r="A178" i="9"/>
  <c r="A177" i="9"/>
  <c r="A176" i="9"/>
  <c r="A175" i="9"/>
  <c r="A174" i="9"/>
  <c r="A173" i="9"/>
  <c r="A172" i="9"/>
  <c r="A171" i="9"/>
  <c r="A170" i="9"/>
  <c r="A169" i="9"/>
  <c r="A168" i="9"/>
  <c r="A167" i="9"/>
  <c r="A166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1" i="9"/>
  <c r="B2" i="3" l="1"/>
  <c r="B2" i="7"/>
  <c r="M14" i="7" l="1"/>
  <c r="O12" i="8"/>
  <c r="O13" i="8"/>
  <c r="O14" i="8"/>
  <c r="O16" i="8"/>
  <c r="O17" i="8"/>
  <c r="O18" i="8"/>
  <c r="P18" i="8"/>
  <c r="Q18" i="8" s="1"/>
  <c r="R18" i="8" s="1"/>
  <c r="B289" i="9" s="1"/>
  <c r="O20" i="8"/>
  <c r="O21" i="8"/>
  <c r="P21" i="8"/>
  <c r="Q21" i="8" s="1"/>
  <c r="R21" i="8" s="1"/>
  <c r="B292" i="9" s="1"/>
  <c r="O22" i="8"/>
  <c r="O24" i="8"/>
  <c r="O25" i="8"/>
  <c r="P25" i="8"/>
  <c r="Q25" i="8" s="1"/>
  <c r="R25" i="8" s="1"/>
  <c r="B296" i="9" s="1"/>
  <c r="O26" i="8"/>
  <c r="O28" i="8"/>
  <c r="O29" i="8"/>
  <c r="P30" i="8"/>
  <c r="Q30" i="8" s="1"/>
  <c r="R30" i="8" s="1"/>
  <c r="B301" i="9" s="1"/>
  <c r="O30" i="8"/>
  <c r="O32" i="8"/>
  <c r="O33" i="8"/>
  <c r="O34" i="8"/>
  <c r="P34" i="8"/>
  <c r="Q34" i="8" s="1"/>
  <c r="R34" i="8" s="1"/>
  <c r="B305" i="9" s="1"/>
  <c r="O36" i="8"/>
  <c r="O37" i="8"/>
  <c r="P37" i="8"/>
  <c r="Q37" i="8" s="1"/>
  <c r="R37" i="8" s="1"/>
  <c r="B308" i="9" s="1"/>
  <c r="O38" i="8"/>
  <c r="P38" i="8"/>
  <c r="Q38" i="8" s="1"/>
  <c r="R38" i="8" s="1"/>
  <c r="B309" i="9" s="1"/>
  <c r="O39" i="8"/>
  <c r="P40" i="8"/>
  <c r="Q40" i="8" s="1"/>
  <c r="R40" i="8" s="1"/>
  <c r="B311" i="9" s="1"/>
  <c r="O40" i="8"/>
  <c r="O41" i="8"/>
  <c r="P41" i="8"/>
  <c r="Q41" i="8" s="1"/>
  <c r="R41" i="8" s="1"/>
  <c r="B312" i="9" s="1"/>
  <c r="O42" i="8"/>
  <c r="O43" i="8"/>
  <c r="P44" i="8"/>
  <c r="Q44" i="8" s="1"/>
  <c r="R44" i="8" s="1"/>
  <c r="B315" i="9" s="1"/>
  <c r="O45" i="8"/>
  <c r="O46" i="8"/>
  <c r="P46" i="8"/>
  <c r="Q46" i="8" s="1"/>
  <c r="R46" i="8" s="1"/>
  <c r="B317" i="9" s="1"/>
  <c r="P47" i="8"/>
  <c r="Q47" i="8" s="1"/>
  <c r="R47" i="8" s="1"/>
  <c r="B318" i="9" s="1"/>
  <c r="P48" i="8"/>
  <c r="Q48" i="8" s="1"/>
  <c r="R48" i="8" s="1"/>
  <c r="B319" i="9" s="1"/>
  <c r="O48" i="8"/>
  <c r="O49" i="8"/>
  <c r="P50" i="8"/>
  <c r="Q50" i="8" s="1"/>
  <c r="R50" i="8" s="1"/>
  <c r="B321" i="9" s="1"/>
  <c r="O50" i="8"/>
  <c r="P51" i="8"/>
  <c r="Q51" i="8" s="1"/>
  <c r="R51" i="8" s="1"/>
  <c r="B322" i="9" s="1"/>
  <c r="O51" i="8"/>
  <c r="P52" i="8"/>
  <c r="Q52" i="8" s="1"/>
  <c r="R52" i="8" s="1"/>
  <c r="B323" i="9" s="1"/>
  <c r="O53" i="8"/>
  <c r="P53" i="8"/>
  <c r="Q53" i="8" s="1"/>
  <c r="R53" i="8" s="1"/>
  <c r="B324" i="9" s="1"/>
  <c r="O54" i="8"/>
  <c r="P54" i="8"/>
  <c r="Q54" i="8" s="1"/>
  <c r="R54" i="8" s="1"/>
  <c r="B325" i="9" s="1"/>
  <c r="P55" i="8"/>
  <c r="Q55" i="8" s="1"/>
  <c r="R55" i="8" s="1"/>
  <c r="B326" i="9" s="1"/>
  <c r="P56" i="8"/>
  <c r="Q56" i="8" s="1"/>
  <c r="R56" i="8" s="1"/>
  <c r="B327" i="9" s="1"/>
  <c r="O56" i="8"/>
  <c r="O57" i="8"/>
  <c r="P58" i="8"/>
  <c r="Q58" i="8" s="1"/>
  <c r="R58" i="8" s="1"/>
  <c r="B329" i="9" s="1"/>
  <c r="O58" i="8"/>
  <c r="P59" i="8"/>
  <c r="Q59" i="8" s="1"/>
  <c r="R59" i="8" s="1"/>
  <c r="B330" i="9" s="1"/>
  <c r="O59" i="8"/>
  <c r="P60" i="8"/>
  <c r="Q60" i="8" s="1"/>
  <c r="R60" i="8" s="1"/>
  <c r="B331" i="9" s="1"/>
  <c r="O61" i="8"/>
  <c r="P61" i="8"/>
  <c r="Q61" i="8" s="1"/>
  <c r="R61" i="8" s="1"/>
  <c r="B332" i="9" s="1"/>
  <c r="O62" i="8"/>
  <c r="P62" i="8"/>
  <c r="Q62" i="8" s="1"/>
  <c r="R62" i="8" s="1"/>
  <c r="B333" i="9" s="1"/>
  <c r="P63" i="8"/>
  <c r="Q63" i="8" s="1"/>
  <c r="R63" i="8" s="1"/>
  <c r="B334" i="9" s="1"/>
  <c r="P64" i="8"/>
  <c r="Q64" i="8" s="1"/>
  <c r="R64" i="8" s="1"/>
  <c r="B335" i="9" s="1"/>
  <c r="O64" i="8"/>
  <c r="O65" i="8"/>
  <c r="P66" i="8"/>
  <c r="Q66" i="8" s="1"/>
  <c r="R66" i="8" s="1"/>
  <c r="B337" i="9" s="1"/>
  <c r="O66" i="8"/>
  <c r="P67" i="8"/>
  <c r="Q67" i="8" s="1"/>
  <c r="R67" i="8" s="1"/>
  <c r="B338" i="9" s="1"/>
  <c r="O67" i="8"/>
  <c r="P68" i="8"/>
  <c r="Q68" i="8" s="1"/>
  <c r="R68" i="8" s="1"/>
  <c r="B339" i="9" s="1"/>
  <c r="O69" i="8"/>
  <c r="P69" i="8"/>
  <c r="Q69" i="8" s="1"/>
  <c r="R69" i="8" s="1"/>
  <c r="B340" i="9" s="1"/>
  <c r="O70" i="8"/>
  <c r="P70" i="8"/>
  <c r="Q70" i="8" s="1"/>
  <c r="R70" i="8" s="1"/>
  <c r="B341" i="9" s="1"/>
  <c r="P71" i="8"/>
  <c r="Q71" i="8" s="1"/>
  <c r="R71" i="8" s="1"/>
  <c r="B342" i="9" s="1"/>
  <c r="P72" i="8"/>
  <c r="Q72" i="8" s="1"/>
  <c r="R72" i="8" s="1"/>
  <c r="B343" i="9" s="1"/>
  <c r="O72" i="8"/>
  <c r="O73" i="8"/>
  <c r="P74" i="8"/>
  <c r="Q74" i="8" s="1"/>
  <c r="R74" i="8" s="1"/>
  <c r="B345" i="9" s="1"/>
  <c r="O74" i="8"/>
  <c r="P75" i="8"/>
  <c r="Q75" i="8" s="1"/>
  <c r="R75" i="8" s="1"/>
  <c r="B346" i="9" s="1"/>
  <c r="O75" i="8"/>
  <c r="P76" i="8"/>
  <c r="Q76" i="8" s="1"/>
  <c r="R76" i="8" s="1"/>
  <c r="B347" i="9" s="1"/>
  <c r="O77" i="8"/>
  <c r="P77" i="8"/>
  <c r="Q77" i="8" s="1"/>
  <c r="R77" i="8" s="1"/>
  <c r="B348" i="9" s="1"/>
  <c r="O78" i="8"/>
  <c r="P78" i="8"/>
  <c r="Q78" i="8" s="1"/>
  <c r="R78" i="8" s="1"/>
  <c r="B349" i="9" s="1"/>
  <c r="P79" i="8"/>
  <c r="Q79" i="8" s="1"/>
  <c r="R79" i="8" s="1"/>
  <c r="B350" i="9" s="1"/>
  <c r="P80" i="8"/>
  <c r="Q80" i="8" s="1"/>
  <c r="R80" i="8" s="1"/>
  <c r="B351" i="9" s="1"/>
  <c r="O80" i="8"/>
  <c r="O81" i="8"/>
  <c r="P82" i="8"/>
  <c r="Q82" i="8" s="1"/>
  <c r="R82" i="8" s="1"/>
  <c r="B353" i="9" s="1"/>
  <c r="O82" i="8"/>
  <c r="P83" i="8"/>
  <c r="Q83" i="8" s="1"/>
  <c r="R83" i="8" s="1"/>
  <c r="B354" i="9" s="1"/>
  <c r="O83" i="8"/>
  <c r="P84" i="8"/>
  <c r="Q84" i="8" s="1"/>
  <c r="R84" i="8" s="1"/>
  <c r="B355" i="9" s="1"/>
  <c r="O85" i="8"/>
  <c r="P85" i="8"/>
  <c r="Q85" i="8" s="1"/>
  <c r="R85" i="8" s="1"/>
  <c r="B356" i="9" s="1"/>
  <c r="O86" i="8"/>
  <c r="P86" i="8"/>
  <c r="Q86" i="8" s="1"/>
  <c r="R86" i="8" s="1"/>
  <c r="B357" i="9" s="1"/>
  <c r="P87" i="8"/>
  <c r="Q87" i="8" s="1"/>
  <c r="R87" i="8" s="1"/>
  <c r="B358" i="9" s="1"/>
  <c r="P88" i="8"/>
  <c r="Q88" i="8" s="1"/>
  <c r="R88" i="8" s="1"/>
  <c r="B359" i="9" s="1"/>
  <c r="O88" i="8"/>
  <c r="O89" i="8"/>
  <c r="P90" i="8"/>
  <c r="Q90" i="8" s="1"/>
  <c r="R90" i="8" s="1"/>
  <c r="B361" i="9" s="1"/>
  <c r="O90" i="8"/>
  <c r="P91" i="8"/>
  <c r="Q91" i="8" s="1"/>
  <c r="R91" i="8" s="1"/>
  <c r="B362" i="9" s="1"/>
  <c r="O91" i="8"/>
  <c r="P92" i="8"/>
  <c r="Q92" i="8" s="1"/>
  <c r="R92" i="8" s="1"/>
  <c r="B363" i="9" s="1"/>
  <c r="O93" i="8"/>
  <c r="P93" i="8"/>
  <c r="Q93" i="8" s="1"/>
  <c r="R93" i="8" s="1"/>
  <c r="B364" i="9" s="1"/>
  <c r="O94" i="8"/>
  <c r="P94" i="8"/>
  <c r="Q94" i="8" s="1"/>
  <c r="R94" i="8" s="1"/>
  <c r="B365" i="9" s="1"/>
  <c r="P95" i="8"/>
  <c r="Q95" i="8" s="1"/>
  <c r="R95" i="8" s="1"/>
  <c r="B366" i="9" s="1"/>
  <c r="P96" i="8"/>
  <c r="Q96" i="8" s="1"/>
  <c r="R96" i="8" s="1"/>
  <c r="B367" i="9" s="1"/>
  <c r="O96" i="8"/>
  <c r="P97" i="8"/>
  <c r="Q97" i="8" s="1"/>
  <c r="R97" i="8" s="1"/>
  <c r="B368" i="9" s="1"/>
  <c r="O98" i="8"/>
  <c r="P98" i="8"/>
  <c r="Q98" i="8" s="1"/>
  <c r="R98" i="8" s="1"/>
  <c r="B369" i="9" s="1"/>
  <c r="O99" i="8"/>
  <c r="P99" i="8"/>
  <c r="Q99" i="8" s="1"/>
  <c r="R99" i="8" s="1"/>
  <c r="B370" i="9" s="1"/>
  <c r="O100" i="8"/>
  <c r="P101" i="8"/>
  <c r="Q101" i="8" s="1"/>
  <c r="R101" i="8" s="1"/>
  <c r="B372" i="9" s="1"/>
  <c r="O101" i="8"/>
  <c r="O102" i="8"/>
  <c r="O103" i="8"/>
  <c r="P103" i="8"/>
  <c r="Q103" i="8" s="1"/>
  <c r="R103" i="8" s="1"/>
  <c r="B374" i="9" s="1"/>
  <c r="O104" i="8"/>
  <c r="P105" i="8"/>
  <c r="Q105" i="8" s="1"/>
  <c r="R105" i="8" s="1"/>
  <c r="B376" i="9" s="1"/>
  <c r="O105" i="8"/>
  <c r="M12" i="3"/>
  <c r="N12" i="3" s="1"/>
  <c r="M13" i="3"/>
  <c r="N13" i="3" s="1"/>
  <c r="M14" i="3"/>
  <c r="P14" i="3" s="1"/>
  <c r="M15" i="3"/>
  <c r="M16" i="3"/>
  <c r="P16" i="3" s="1"/>
  <c r="M17" i="3"/>
  <c r="N17" i="3" s="1"/>
  <c r="Q17" i="3" s="1"/>
  <c r="M18" i="3"/>
  <c r="O18" i="3" s="1"/>
  <c r="R18" i="3" s="1"/>
  <c r="S18" i="3" s="1"/>
  <c r="P18" i="3"/>
  <c r="M19" i="3"/>
  <c r="O19" i="3" s="1"/>
  <c r="P19" i="3"/>
  <c r="M20" i="3"/>
  <c r="O20" i="3" s="1"/>
  <c r="M21" i="3"/>
  <c r="O21" i="3" s="1"/>
  <c r="M22" i="3"/>
  <c r="O22" i="3" s="1"/>
  <c r="M23" i="3"/>
  <c r="O23" i="3" s="1"/>
  <c r="M24" i="3"/>
  <c r="O24" i="3" s="1"/>
  <c r="M25" i="3"/>
  <c r="O25" i="3" s="1"/>
  <c r="M26" i="3"/>
  <c r="O26" i="3" s="1"/>
  <c r="R26" i="3" s="1"/>
  <c r="S26" i="3" s="1"/>
  <c r="Q26" i="3"/>
  <c r="P26" i="3"/>
  <c r="M27" i="3"/>
  <c r="O27" i="3" s="1"/>
  <c r="R27" i="3" s="1"/>
  <c r="S27" i="3" s="1"/>
  <c r="Q27" i="3"/>
  <c r="P27" i="3"/>
  <c r="M28" i="3"/>
  <c r="O28" i="3" s="1"/>
  <c r="Q28" i="3"/>
  <c r="M29" i="3"/>
  <c r="O29" i="3" s="1"/>
  <c r="Q29" i="3"/>
  <c r="M30" i="3"/>
  <c r="O30" i="3" s="1"/>
  <c r="Q30" i="3"/>
  <c r="P30" i="3"/>
  <c r="M31" i="3"/>
  <c r="O31" i="3" s="1"/>
  <c r="Q31" i="3"/>
  <c r="P31" i="3"/>
  <c r="M32" i="3"/>
  <c r="O32" i="3" s="1"/>
  <c r="R32" i="3" s="1"/>
  <c r="S32" i="3" s="1"/>
  <c r="P32" i="3"/>
  <c r="M33" i="3"/>
  <c r="O33" i="3" s="1"/>
  <c r="P33" i="3"/>
  <c r="M34" i="3"/>
  <c r="O34" i="3" s="1"/>
  <c r="M35" i="3"/>
  <c r="O35" i="3" s="1"/>
  <c r="M36" i="3"/>
  <c r="O36" i="3" s="1"/>
  <c r="M37" i="3"/>
  <c r="O37" i="3" s="1"/>
  <c r="M38" i="3"/>
  <c r="O38" i="3" s="1"/>
  <c r="Q38" i="3"/>
  <c r="M39" i="3"/>
  <c r="O39" i="3" s="1"/>
  <c r="Q39" i="3"/>
  <c r="M40" i="3"/>
  <c r="O40" i="3" s="1"/>
  <c r="Q40" i="3"/>
  <c r="M41" i="3"/>
  <c r="O41" i="3" s="1"/>
  <c r="Q41" i="3"/>
  <c r="M42" i="3"/>
  <c r="O42" i="3" s="1"/>
  <c r="R42" i="3" s="1"/>
  <c r="S42" i="3" s="1"/>
  <c r="Q42" i="3"/>
  <c r="P42" i="3"/>
  <c r="M43" i="3"/>
  <c r="O43" i="3" s="1"/>
  <c r="Q43" i="3"/>
  <c r="P43" i="3"/>
  <c r="M44" i="3"/>
  <c r="O44" i="3" s="1"/>
  <c r="R44" i="3" s="1"/>
  <c r="S44" i="3" s="1"/>
  <c r="Q44" i="3"/>
  <c r="P44" i="3"/>
  <c r="M45" i="3"/>
  <c r="O45" i="3" s="1"/>
  <c r="Q45" i="3"/>
  <c r="P45" i="3"/>
  <c r="M46" i="3"/>
  <c r="O46" i="3" s="1"/>
  <c r="M47" i="3"/>
  <c r="O47" i="3" s="1"/>
  <c r="M48" i="3"/>
  <c r="O48" i="3" s="1"/>
  <c r="Q48" i="3"/>
  <c r="M49" i="3"/>
  <c r="O49" i="3" s="1"/>
  <c r="Q49" i="3"/>
  <c r="M50" i="3"/>
  <c r="O50" i="3" s="1"/>
  <c r="R50" i="3" s="1"/>
  <c r="S50" i="3" s="1"/>
  <c r="Q50" i="3"/>
  <c r="P50" i="3"/>
  <c r="M51" i="3"/>
  <c r="O51" i="3" s="1"/>
  <c r="Q51" i="3"/>
  <c r="P51" i="3"/>
  <c r="M52" i="3"/>
  <c r="O52" i="3" s="1"/>
  <c r="R52" i="3" s="1"/>
  <c r="S52" i="3" s="1"/>
  <c r="Q52" i="3"/>
  <c r="P52" i="3"/>
  <c r="M53" i="3"/>
  <c r="O53" i="3" s="1"/>
  <c r="Q53" i="3"/>
  <c r="P53" i="3"/>
  <c r="M54" i="3"/>
  <c r="O54" i="3" s="1"/>
  <c r="M55" i="3"/>
  <c r="O55" i="3" s="1"/>
  <c r="M56" i="3"/>
  <c r="O56" i="3"/>
  <c r="M57" i="3"/>
  <c r="O57" i="3" s="1"/>
  <c r="M58" i="3"/>
  <c r="O58" i="3"/>
  <c r="M59" i="3"/>
  <c r="O59" i="3" s="1"/>
  <c r="M60" i="3"/>
  <c r="O60" i="3"/>
  <c r="M61" i="3"/>
  <c r="O61" i="3" s="1"/>
  <c r="M62" i="3"/>
  <c r="O62" i="3"/>
  <c r="M63" i="3"/>
  <c r="O63" i="3" s="1"/>
  <c r="M64" i="3"/>
  <c r="O64" i="3"/>
  <c r="M65" i="3"/>
  <c r="O65" i="3" s="1"/>
  <c r="M66" i="3"/>
  <c r="O66" i="3"/>
  <c r="M67" i="3"/>
  <c r="O67" i="3" s="1"/>
  <c r="M68" i="3"/>
  <c r="O68" i="3"/>
  <c r="M69" i="3"/>
  <c r="O69" i="3" s="1"/>
  <c r="M70" i="3"/>
  <c r="O70" i="3"/>
  <c r="M71" i="3"/>
  <c r="O71" i="3" s="1"/>
  <c r="M72" i="3"/>
  <c r="O72" i="3"/>
  <c r="M73" i="3"/>
  <c r="O73" i="3" s="1"/>
  <c r="M74" i="3"/>
  <c r="O74" i="3"/>
  <c r="M75" i="3"/>
  <c r="O75" i="3" s="1"/>
  <c r="M76" i="3"/>
  <c r="O76" i="3"/>
  <c r="M77" i="3"/>
  <c r="O77" i="3" s="1"/>
  <c r="M78" i="3"/>
  <c r="O78" i="3"/>
  <c r="M79" i="3"/>
  <c r="O79" i="3" s="1"/>
  <c r="M80" i="3"/>
  <c r="O80" i="3"/>
  <c r="M81" i="3"/>
  <c r="O81" i="3" s="1"/>
  <c r="M82" i="3"/>
  <c r="O82" i="3"/>
  <c r="M83" i="3"/>
  <c r="O83" i="3" s="1"/>
  <c r="M84" i="3"/>
  <c r="O84" i="3"/>
  <c r="M85" i="3"/>
  <c r="O85" i="3" s="1"/>
  <c r="M86" i="3"/>
  <c r="Q86" i="3" s="1"/>
  <c r="O86" i="3"/>
  <c r="P86" i="3"/>
  <c r="M87" i="3"/>
  <c r="Q87" i="3" s="1"/>
  <c r="M88" i="3"/>
  <c r="Q88" i="3" s="1"/>
  <c r="M89" i="3"/>
  <c r="Q89" i="3" s="1"/>
  <c r="M90" i="3"/>
  <c r="Q90" i="3" s="1"/>
  <c r="O90" i="3"/>
  <c r="P90" i="3"/>
  <c r="M91" i="3"/>
  <c r="Q91" i="3" s="1"/>
  <c r="M92" i="3"/>
  <c r="Q92" i="3" s="1"/>
  <c r="M93" i="3"/>
  <c r="Q93" i="3"/>
  <c r="O93" i="3"/>
  <c r="R93" i="3" s="1"/>
  <c r="S93" i="3" s="1"/>
  <c r="P93" i="3"/>
  <c r="M94" i="3"/>
  <c r="P94" i="3" s="1"/>
  <c r="Q94" i="3"/>
  <c r="O94" i="3"/>
  <c r="R94" i="3" s="1"/>
  <c r="S94" i="3" s="1"/>
  <c r="M95" i="3"/>
  <c r="O95" i="3" s="1"/>
  <c r="Q95" i="3"/>
  <c r="M96" i="3"/>
  <c r="Q96" i="3" s="1"/>
  <c r="M97" i="3"/>
  <c r="Q97" i="3"/>
  <c r="O97" i="3"/>
  <c r="R97" i="3" s="1"/>
  <c r="S97" i="3" s="1"/>
  <c r="P97" i="3"/>
  <c r="M98" i="3"/>
  <c r="P98" i="3" s="1"/>
  <c r="Q98" i="3"/>
  <c r="O98" i="3"/>
  <c r="M99" i="3"/>
  <c r="O99" i="3" s="1"/>
  <c r="Q99" i="3"/>
  <c r="M100" i="3"/>
  <c r="Q100" i="3" s="1"/>
  <c r="M101" i="3"/>
  <c r="Q101" i="3"/>
  <c r="O101" i="3"/>
  <c r="R101" i="3" s="1"/>
  <c r="S101" i="3" s="1"/>
  <c r="P101" i="3"/>
  <c r="M102" i="3"/>
  <c r="P102" i="3" s="1"/>
  <c r="Q102" i="3"/>
  <c r="O102" i="3"/>
  <c r="R102" i="3" s="1"/>
  <c r="S102" i="3" s="1"/>
  <c r="M103" i="3"/>
  <c r="O103" i="3" s="1"/>
  <c r="Q103" i="3"/>
  <c r="M104" i="3"/>
  <c r="Q104" i="3" s="1"/>
  <c r="M105" i="3"/>
  <c r="Q105" i="3"/>
  <c r="O105" i="3"/>
  <c r="R105" i="3" s="1"/>
  <c r="S105" i="3" s="1"/>
  <c r="P105" i="3"/>
  <c r="N14" i="4"/>
  <c r="O14" i="4" s="1"/>
  <c r="N15" i="4"/>
  <c r="O15" i="4" s="1"/>
  <c r="N16" i="4"/>
  <c r="O16" i="4" s="1"/>
  <c r="N17" i="4"/>
  <c r="O17" i="4" s="1"/>
  <c r="N18" i="4"/>
  <c r="O18" i="4" s="1"/>
  <c r="N19" i="4"/>
  <c r="O19" i="4" s="1"/>
  <c r="N20" i="4"/>
  <c r="O20" i="4" s="1"/>
  <c r="N21" i="4"/>
  <c r="O21" i="4" s="1"/>
  <c r="N22" i="4"/>
  <c r="O22" i="4" s="1"/>
  <c r="N23" i="4"/>
  <c r="O23" i="4" s="1"/>
  <c r="N24" i="4"/>
  <c r="O24" i="4" s="1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3" i="4"/>
  <c r="O13" i="4" s="1"/>
  <c r="M104" i="8"/>
  <c r="M105" i="8"/>
  <c r="B2" i="4"/>
  <c r="P15" i="3" l="1"/>
  <c r="N15" i="3"/>
  <c r="N16" i="3"/>
  <c r="Q16" i="3" s="1"/>
  <c r="O14" i="3"/>
  <c r="R14" i="3" s="1"/>
  <c r="S14" i="3" s="1"/>
  <c r="T14" i="3" s="1"/>
  <c r="B97" i="9" s="1"/>
  <c r="N14" i="3"/>
  <c r="Q14" i="3" s="1"/>
  <c r="P17" i="3"/>
  <c r="P14" i="8"/>
  <c r="Q14" i="8" s="1"/>
  <c r="R14" i="8" s="1"/>
  <c r="B285" i="9" s="1"/>
  <c r="P22" i="8"/>
  <c r="Q22" i="8" s="1"/>
  <c r="R22" i="8" s="1"/>
  <c r="B293" i="9" s="1"/>
  <c r="O17" i="3"/>
  <c r="O16" i="3"/>
  <c r="R16" i="3" s="1"/>
  <c r="S16" i="3" s="1"/>
  <c r="O15" i="3"/>
  <c r="R15" i="3" s="1"/>
  <c r="S15" i="3" s="1"/>
  <c r="Q15" i="3"/>
  <c r="P14" i="7"/>
  <c r="N14" i="7"/>
  <c r="T97" i="3"/>
  <c r="B180" i="9" s="1"/>
  <c r="T27" i="3"/>
  <c r="B110" i="9" s="1"/>
  <c r="T102" i="3"/>
  <c r="B185" i="9" s="1"/>
  <c r="T93" i="3"/>
  <c r="B176" i="9" s="1"/>
  <c r="T50" i="3"/>
  <c r="B133" i="9" s="1"/>
  <c r="T52" i="3"/>
  <c r="B135" i="9" s="1"/>
  <c r="T42" i="3"/>
  <c r="B125" i="9" s="1"/>
  <c r="T32" i="3"/>
  <c r="B115" i="9" s="1"/>
  <c r="T26" i="3"/>
  <c r="B109" i="9" s="1"/>
  <c r="T105" i="3"/>
  <c r="B188" i="9" s="1"/>
  <c r="T101" i="3"/>
  <c r="B184" i="9" s="1"/>
  <c r="T94" i="3"/>
  <c r="B177" i="9" s="1"/>
  <c r="T44" i="3"/>
  <c r="B127" i="9" s="1"/>
  <c r="T18" i="3"/>
  <c r="B101" i="9" s="1"/>
  <c r="R30" i="3"/>
  <c r="S30" i="3" s="1"/>
  <c r="R98" i="3"/>
  <c r="S98" i="3" s="1"/>
  <c r="R99" i="3"/>
  <c r="S99" i="3" s="1"/>
  <c r="R95" i="3"/>
  <c r="S95" i="3" s="1"/>
  <c r="P104" i="3"/>
  <c r="P100" i="3"/>
  <c r="P96" i="3"/>
  <c r="P92" i="3"/>
  <c r="R90" i="3"/>
  <c r="S90" i="3" s="1"/>
  <c r="R86" i="3"/>
  <c r="S86" i="3" s="1"/>
  <c r="P21" i="3"/>
  <c r="P20" i="3"/>
  <c r="R20" i="3" s="1"/>
  <c r="S20" i="3" s="1"/>
  <c r="P103" i="3"/>
  <c r="R103" i="3" s="1"/>
  <c r="S103" i="3" s="1"/>
  <c r="O100" i="3"/>
  <c r="R100" i="3" s="1"/>
  <c r="S100" i="3" s="1"/>
  <c r="P99" i="3"/>
  <c r="O96" i="3"/>
  <c r="R96" i="3" s="1"/>
  <c r="S96" i="3" s="1"/>
  <c r="P95" i="3"/>
  <c r="O92" i="3"/>
  <c r="R92" i="3" s="1"/>
  <c r="S92" i="3" s="1"/>
  <c r="P88" i="3"/>
  <c r="P54" i="3"/>
  <c r="R54" i="3" s="1"/>
  <c r="S54" i="3" s="1"/>
  <c r="P47" i="3"/>
  <c r="P46" i="3"/>
  <c r="R46" i="3" s="1"/>
  <c r="S46" i="3" s="1"/>
  <c r="P37" i="3"/>
  <c r="P36" i="3"/>
  <c r="R36" i="3" s="1"/>
  <c r="S36" i="3" s="1"/>
  <c r="P35" i="3"/>
  <c r="P34" i="3"/>
  <c r="R34" i="3" s="1"/>
  <c r="S34" i="3" s="1"/>
  <c r="Q33" i="3"/>
  <c r="Q32" i="3"/>
  <c r="R31" i="3"/>
  <c r="S31" i="3" s="1"/>
  <c r="P25" i="3"/>
  <c r="P24" i="3"/>
  <c r="R24" i="3" s="1"/>
  <c r="S24" i="3" s="1"/>
  <c r="P23" i="3"/>
  <c r="R23" i="3" s="1"/>
  <c r="S23" i="3" s="1"/>
  <c r="P22" i="3"/>
  <c r="R22" i="3" s="1"/>
  <c r="S22" i="3" s="1"/>
  <c r="Q21" i="3"/>
  <c r="Q20" i="3"/>
  <c r="Q19" i="3"/>
  <c r="Q18" i="3"/>
  <c r="P13" i="3"/>
  <c r="P12" i="3"/>
  <c r="R35" i="3"/>
  <c r="S35" i="3" s="1"/>
  <c r="O104" i="3"/>
  <c r="R104" i="3" s="1"/>
  <c r="S104" i="3" s="1"/>
  <c r="O88" i="3"/>
  <c r="R88" i="3" s="1"/>
  <c r="S88" i="3" s="1"/>
  <c r="Q54" i="3"/>
  <c r="P49" i="3"/>
  <c r="R49" i="3" s="1"/>
  <c r="S49" i="3" s="1"/>
  <c r="P48" i="3"/>
  <c r="R48" i="3" s="1"/>
  <c r="S48" i="3" s="1"/>
  <c r="Q47" i="3"/>
  <c r="Q46" i="3"/>
  <c r="P41" i="3"/>
  <c r="R41" i="3" s="1"/>
  <c r="S41" i="3" s="1"/>
  <c r="P40" i="3"/>
  <c r="R40" i="3" s="1"/>
  <c r="S40" i="3" s="1"/>
  <c r="P39" i="3"/>
  <c r="R39" i="3" s="1"/>
  <c r="S39" i="3" s="1"/>
  <c r="P38" i="3"/>
  <c r="R38" i="3" s="1"/>
  <c r="S38" i="3" s="1"/>
  <c r="Q37" i="3"/>
  <c r="Q36" i="3"/>
  <c r="Q35" i="3"/>
  <c r="Q34" i="3"/>
  <c r="R33" i="3"/>
  <c r="S33" i="3" s="1"/>
  <c r="P29" i="3"/>
  <c r="R29" i="3" s="1"/>
  <c r="S29" i="3" s="1"/>
  <c r="P28" i="3"/>
  <c r="R28" i="3" s="1"/>
  <c r="S28" i="3" s="1"/>
  <c r="Q25" i="3"/>
  <c r="Q24" i="3"/>
  <c r="Q23" i="3"/>
  <c r="Q22" i="3"/>
  <c r="R19" i="3"/>
  <c r="S19" i="3" s="1"/>
  <c r="Q13" i="3"/>
  <c r="O97" i="8"/>
  <c r="O95" i="8"/>
  <c r="O92" i="8"/>
  <c r="P89" i="8"/>
  <c r="Q89" i="8" s="1"/>
  <c r="R89" i="8" s="1"/>
  <c r="B360" i="9" s="1"/>
  <c r="O87" i="8"/>
  <c r="O84" i="8"/>
  <c r="P81" i="8"/>
  <c r="Q81" i="8" s="1"/>
  <c r="R81" i="8" s="1"/>
  <c r="B352" i="9" s="1"/>
  <c r="O79" i="8"/>
  <c r="O76" i="8"/>
  <c r="P73" i="8"/>
  <c r="Q73" i="8" s="1"/>
  <c r="R73" i="8" s="1"/>
  <c r="B344" i="9" s="1"/>
  <c r="O71" i="8"/>
  <c r="O68" i="8"/>
  <c r="P65" i="8"/>
  <c r="Q65" i="8" s="1"/>
  <c r="R65" i="8" s="1"/>
  <c r="B336" i="9" s="1"/>
  <c r="O63" i="8"/>
  <c r="O60" i="8"/>
  <c r="P57" i="8"/>
  <c r="Q57" i="8" s="1"/>
  <c r="R57" i="8" s="1"/>
  <c r="B328" i="9" s="1"/>
  <c r="O55" i="8"/>
  <c r="O52" i="8"/>
  <c r="P49" i="8"/>
  <c r="Q49" i="8" s="1"/>
  <c r="R49" i="8" s="1"/>
  <c r="B320" i="9" s="1"/>
  <c r="O47" i="8"/>
  <c r="O44" i="8"/>
  <c r="P42" i="8"/>
  <c r="Q42" i="8" s="1"/>
  <c r="R42" i="8" s="1"/>
  <c r="B313" i="9" s="1"/>
  <c r="P39" i="8"/>
  <c r="Q39" i="8" s="1"/>
  <c r="R39" i="8" s="1"/>
  <c r="B310" i="9" s="1"/>
  <c r="P29" i="8"/>
  <c r="Q29" i="8" s="1"/>
  <c r="R29" i="8" s="1"/>
  <c r="B300" i="9" s="1"/>
  <c r="P26" i="8"/>
  <c r="Q26" i="8" s="1"/>
  <c r="R26" i="8" s="1"/>
  <c r="B297" i="9" s="1"/>
  <c r="P13" i="8"/>
  <c r="Q13" i="8" s="1"/>
  <c r="R13" i="8" s="1"/>
  <c r="B284" i="9" s="1"/>
  <c r="P102" i="8"/>
  <c r="Q102" i="8" s="1"/>
  <c r="R102" i="8" s="1"/>
  <c r="B373" i="9" s="1"/>
  <c r="P33" i="8"/>
  <c r="Q33" i="8" s="1"/>
  <c r="R33" i="8" s="1"/>
  <c r="B304" i="9" s="1"/>
  <c r="P17" i="8"/>
  <c r="Q17" i="8" s="1"/>
  <c r="R17" i="8" s="1"/>
  <c r="B288" i="9" s="1"/>
  <c r="O31" i="8"/>
  <c r="P31" i="8"/>
  <c r="Q31" i="8" s="1"/>
  <c r="R31" i="8" s="1"/>
  <c r="B302" i="9" s="1"/>
  <c r="O15" i="8"/>
  <c r="P15" i="8" s="1"/>
  <c r="Q15" i="8" s="1"/>
  <c r="R15" i="8" s="1"/>
  <c r="B286" i="9" s="1"/>
  <c r="P45" i="8"/>
  <c r="Q45" i="8" s="1"/>
  <c r="R45" i="8" s="1"/>
  <c r="B316" i="9" s="1"/>
  <c r="O27" i="8"/>
  <c r="P27" i="8"/>
  <c r="Q27" i="8" s="1"/>
  <c r="R27" i="8" s="1"/>
  <c r="B298" i="9" s="1"/>
  <c r="P104" i="8"/>
  <c r="Q104" i="8" s="1"/>
  <c r="R104" i="8" s="1"/>
  <c r="B375" i="9" s="1"/>
  <c r="P100" i="8"/>
  <c r="Q100" i="8" s="1"/>
  <c r="R100" i="8" s="1"/>
  <c r="B371" i="9" s="1"/>
  <c r="O23" i="8"/>
  <c r="P23" i="8"/>
  <c r="Q23" i="8" s="1"/>
  <c r="R23" i="8" s="1"/>
  <c r="B294" i="9" s="1"/>
  <c r="P43" i="8"/>
  <c r="Q43" i="8" s="1"/>
  <c r="R43" i="8" s="1"/>
  <c r="B314" i="9" s="1"/>
  <c r="O35" i="8"/>
  <c r="P35" i="8"/>
  <c r="Q35" i="8" s="1"/>
  <c r="R35" i="8" s="1"/>
  <c r="B306" i="9" s="1"/>
  <c r="O19" i="8"/>
  <c r="P19" i="8"/>
  <c r="Q19" i="8" s="1"/>
  <c r="R19" i="8" s="1"/>
  <c r="B290" i="9" s="1"/>
  <c r="P36" i="8"/>
  <c r="Q36" i="8" s="1"/>
  <c r="R36" i="8" s="1"/>
  <c r="B307" i="9" s="1"/>
  <c r="P32" i="8"/>
  <c r="Q32" i="8" s="1"/>
  <c r="R32" i="8" s="1"/>
  <c r="B303" i="9" s="1"/>
  <c r="P28" i="8"/>
  <c r="Q28" i="8" s="1"/>
  <c r="R28" i="8" s="1"/>
  <c r="B299" i="9" s="1"/>
  <c r="P24" i="8"/>
  <c r="Q24" i="8" s="1"/>
  <c r="R24" i="8" s="1"/>
  <c r="B295" i="9" s="1"/>
  <c r="P20" i="8"/>
  <c r="Q20" i="8" s="1"/>
  <c r="R20" i="8" s="1"/>
  <c r="B291" i="9" s="1"/>
  <c r="P16" i="8"/>
  <c r="Q16" i="8" s="1"/>
  <c r="R16" i="8" s="1"/>
  <c r="B287" i="9" s="1"/>
  <c r="P12" i="8"/>
  <c r="Q12" i="8" s="1"/>
  <c r="R12" i="8" s="1"/>
  <c r="B283" i="9" s="1"/>
  <c r="P91" i="3"/>
  <c r="P89" i="3"/>
  <c r="P87" i="3"/>
  <c r="P85" i="3"/>
  <c r="R85" i="3" s="1"/>
  <c r="S85" i="3" s="1"/>
  <c r="Q85" i="3"/>
  <c r="P84" i="3"/>
  <c r="R84" i="3" s="1"/>
  <c r="S84" i="3" s="1"/>
  <c r="Q84" i="3"/>
  <c r="P83" i="3"/>
  <c r="Q83" i="3"/>
  <c r="P82" i="3"/>
  <c r="Q82" i="3"/>
  <c r="P81" i="3"/>
  <c r="R81" i="3" s="1"/>
  <c r="S81" i="3" s="1"/>
  <c r="Q81" i="3"/>
  <c r="P80" i="3"/>
  <c r="Q80" i="3"/>
  <c r="P79" i="3"/>
  <c r="R79" i="3" s="1"/>
  <c r="S79" i="3" s="1"/>
  <c r="Q79" i="3"/>
  <c r="P78" i="3"/>
  <c r="R78" i="3" s="1"/>
  <c r="S78" i="3" s="1"/>
  <c r="Q78" i="3"/>
  <c r="P77" i="3"/>
  <c r="R77" i="3" s="1"/>
  <c r="S77" i="3" s="1"/>
  <c r="Q77" i="3"/>
  <c r="P76" i="3"/>
  <c r="Q76" i="3"/>
  <c r="P75" i="3"/>
  <c r="R75" i="3" s="1"/>
  <c r="S75" i="3" s="1"/>
  <c r="Q75" i="3"/>
  <c r="P74" i="3"/>
  <c r="Q74" i="3"/>
  <c r="P73" i="3"/>
  <c r="R73" i="3" s="1"/>
  <c r="S73" i="3" s="1"/>
  <c r="Q73" i="3"/>
  <c r="P72" i="3"/>
  <c r="Q72" i="3"/>
  <c r="P71" i="3"/>
  <c r="Q71" i="3"/>
  <c r="P70" i="3"/>
  <c r="R70" i="3" s="1"/>
  <c r="S70" i="3" s="1"/>
  <c r="Q70" i="3"/>
  <c r="P69" i="3"/>
  <c r="R69" i="3" s="1"/>
  <c r="S69" i="3" s="1"/>
  <c r="Q69" i="3"/>
  <c r="P68" i="3"/>
  <c r="R68" i="3" s="1"/>
  <c r="S68" i="3" s="1"/>
  <c r="Q68" i="3"/>
  <c r="P67" i="3"/>
  <c r="Q67" i="3"/>
  <c r="P66" i="3"/>
  <c r="R66" i="3" s="1"/>
  <c r="S66" i="3" s="1"/>
  <c r="Q66" i="3"/>
  <c r="P65" i="3"/>
  <c r="Q65" i="3"/>
  <c r="P64" i="3"/>
  <c r="R64" i="3" s="1"/>
  <c r="S64" i="3" s="1"/>
  <c r="Q64" i="3"/>
  <c r="P63" i="3"/>
  <c r="Q63" i="3"/>
  <c r="P62" i="3"/>
  <c r="Q62" i="3"/>
  <c r="P61" i="3"/>
  <c r="R61" i="3" s="1"/>
  <c r="S61" i="3" s="1"/>
  <c r="Q61" i="3"/>
  <c r="P60" i="3"/>
  <c r="R60" i="3" s="1"/>
  <c r="S60" i="3" s="1"/>
  <c r="Q60" i="3"/>
  <c r="P59" i="3"/>
  <c r="R59" i="3" s="1"/>
  <c r="S59" i="3" s="1"/>
  <c r="Q59" i="3"/>
  <c r="P58" i="3"/>
  <c r="R58" i="3" s="1"/>
  <c r="S58" i="3" s="1"/>
  <c r="Q58" i="3"/>
  <c r="P57" i="3"/>
  <c r="Q57" i="3"/>
  <c r="P56" i="3"/>
  <c r="R56" i="3" s="1"/>
  <c r="S56" i="3" s="1"/>
  <c r="Q56" i="3"/>
  <c r="P55" i="3"/>
  <c r="Q55" i="3"/>
  <c r="R37" i="3"/>
  <c r="S37" i="3" s="1"/>
  <c r="R21" i="3"/>
  <c r="S21" i="3" s="1"/>
  <c r="R82" i="3"/>
  <c r="S82" i="3" s="1"/>
  <c r="R76" i="3"/>
  <c r="S76" i="3" s="1"/>
  <c r="R74" i="3"/>
  <c r="S74" i="3" s="1"/>
  <c r="R71" i="3"/>
  <c r="S71" i="3" s="1"/>
  <c r="R67" i="3"/>
  <c r="S67" i="3" s="1"/>
  <c r="R65" i="3"/>
  <c r="S65" i="3" s="1"/>
  <c r="R63" i="3"/>
  <c r="S63" i="3" s="1"/>
  <c r="R57" i="3"/>
  <c r="S57" i="3" s="1"/>
  <c r="R55" i="3"/>
  <c r="S55" i="3" s="1"/>
  <c r="O91" i="3"/>
  <c r="R91" i="3" s="1"/>
  <c r="S91" i="3" s="1"/>
  <c r="O89" i="3"/>
  <c r="O87" i="3"/>
  <c r="R87" i="3" s="1"/>
  <c r="S87" i="3" s="1"/>
  <c r="R53" i="3"/>
  <c r="S53" i="3" s="1"/>
  <c r="R51" i="3"/>
  <c r="S51" i="3" s="1"/>
  <c r="R47" i="3"/>
  <c r="S47" i="3" s="1"/>
  <c r="R45" i="3"/>
  <c r="S45" i="3" s="1"/>
  <c r="R43" i="3"/>
  <c r="S43" i="3" s="1"/>
  <c r="R25" i="3"/>
  <c r="S25" i="3" s="1"/>
  <c r="R83" i="3"/>
  <c r="S83" i="3" s="1"/>
  <c r="R80" i="3"/>
  <c r="S80" i="3" s="1"/>
  <c r="R72" i="3"/>
  <c r="S72" i="3" s="1"/>
  <c r="R62" i="3"/>
  <c r="S62" i="3" s="1"/>
  <c r="P14" i="4"/>
  <c r="Q14" i="4" s="1"/>
  <c r="R14" i="4" s="1"/>
  <c r="B190" i="9" s="1"/>
  <c r="P15" i="4"/>
  <c r="Q15" i="4" s="1"/>
  <c r="R15" i="4" s="1"/>
  <c r="B191" i="9" s="1"/>
  <c r="P16" i="4"/>
  <c r="Q16" i="4" s="1"/>
  <c r="R16" i="4" s="1"/>
  <c r="B192" i="9" s="1"/>
  <c r="P17" i="4"/>
  <c r="Q17" i="4" s="1"/>
  <c r="R17" i="4" s="1"/>
  <c r="B193" i="9" s="1"/>
  <c r="P18" i="4"/>
  <c r="Q18" i="4" s="1"/>
  <c r="R18" i="4" s="1"/>
  <c r="B194" i="9" s="1"/>
  <c r="P19" i="4"/>
  <c r="Q19" i="4" s="1"/>
  <c r="R19" i="4" s="1"/>
  <c r="B195" i="9" s="1"/>
  <c r="P20" i="4"/>
  <c r="Q20" i="4" s="1"/>
  <c r="R20" i="4" s="1"/>
  <c r="B196" i="9" s="1"/>
  <c r="P21" i="4"/>
  <c r="Q21" i="4" s="1"/>
  <c r="R21" i="4" s="1"/>
  <c r="B197" i="9" s="1"/>
  <c r="P22" i="4"/>
  <c r="Q22" i="4" s="1"/>
  <c r="R22" i="4" s="1"/>
  <c r="B198" i="9" s="1"/>
  <c r="P23" i="4"/>
  <c r="Q23" i="4" s="1"/>
  <c r="R23" i="4" s="1"/>
  <c r="B199" i="9" s="1"/>
  <c r="P24" i="4"/>
  <c r="Q24" i="4" s="1"/>
  <c r="R24" i="4" s="1"/>
  <c r="B200" i="9" s="1"/>
  <c r="P25" i="4"/>
  <c r="Q25" i="4" s="1"/>
  <c r="R25" i="4" s="1"/>
  <c r="B201" i="9" s="1"/>
  <c r="P26" i="4"/>
  <c r="Q26" i="4" s="1"/>
  <c r="R26" i="4" s="1"/>
  <c r="B202" i="9" s="1"/>
  <c r="P27" i="4"/>
  <c r="Q27" i="4" s="1"/>
  <c r="R27" i="4" s="1"/>
  <c r="B203" i="9" s="1"/>
  <c r="P28" i="4"/>
  <c r="Q28" i="4" s="1"/>
  <c r="R28" i="4" s="1"/>
  <c r="B204" i="9" s="1"/>
  <c r="P29" i="4"/>
  <c r="Q29" i="4" s="1"/>
  <c r="R29" i="4" s="1"/>
  <c r="B205" i="9" s="1"/>
  <c r="P30" i="4"/>
  <c r="Q30" i="4" s="1"/>
  <c r="R30" i="4" s="1"/>
  <c r="B206" i="9" s="1"/>
  <c r="P31" i="4"/>
  <c r="Q31" i="4" s="1"/>
  <c r="R31" i="4" s="1"/>
  <c r="B207" i="9" s="1"/>
  <c r="P32" i="4"/>
  <c r="Q32" i="4" s="1"/>
  <c r="R32" i="4" s="1"/>
  <c r="B208" i="9" s="1"/>
  <c r="P33" i="4"/>
  <c r="Q33" i="4" s="1"/>
  <c r="R33" i="4" s="1"/>
  <c r="B209" i="9" s="1"/>
  <c r="P34" i="4"/>
  <c r="Q34" i="4" s="1"/>
  <c r="R34" i="4" s="1"/>
  <c r="B210" i="9" s="1"/>
  <c r="P35" i="4"/>
  <c r="Q35" i="4" s="1"/>
  <c r="R35" i="4" s="1"/>
  <c r="B211" i="9" s="1"/>
  <c r="P36" i="4"/>
  <c r="Q36" i="4" s="1"/>
  <c r="R36" i="4" s="1"/>
  <c r="B212" i="9" s="1"/>
  <c r="P37" i="4"/>
  <c r="Q37" i="4" s="1"/>
  <c r="R37" i="4" s="1"/>
  <c r="B213" i="9" s="1"/>
  <c r="P38" i="4"/>
  <c r="Q38" i="4" s="1"/>
  <c r="R38" i="4" s="1"/>
  <c r="B214" i="9" s="1"/>
  <c r="P39" i="4"/>
  <c r="Q39" i="4" s="1"/>
  <c r="R39" i="4" s="1"/>
  <c r="B215" i="9" s="1"/>
  <c r="P40" i="4"/>
  <c r="Q40" i="4" s="1"/>
  <c r="R40" i="4" s="1"/>
  <c r="B216" i="9" s="1"/>
  <c r="P41" i="4"/>
  <c r="Q41" i="4" s="1"/>
  <c r="R41" i="4" s="1"/>
  <c r="B217" i="9" s="1"/>
  <c r="P42" i="4"/>
  <c r="Q42" i="4" s="1"/>
  <c r="R42" i="4" s="1"/>
  <c r="B218" i="9" s="1"/>
  <c r="P43" i="4"/>
  <c r="Q43" i="4" s="1"/>
  <c r="R43" i="4" s="1"/>
  <c r="B219" i="9" s="1"/>
  <c r="P44" i="4"/>
  <c r="Q44" i="4" s="1"/>
  <c r="R44" i="4" s="1"/>
  <c r="B220" i="9" s="1"/>
  <c r="P45" i="4"/>
  <c r="Q45" i="4" s="1"/>
  <c r="R45" i="4" s="1"/>
  <c r="B221" i="9" s="1"/>
  <c r="P46" i="4"/>
  <c r="Q46" i="4" s="1"/>
  <c r="R46" i="4" s="1"/>
  <c r="B222" i="9" s="1"/>
  <c r="P47" i="4"/>
  <c r="Q47" i="4" s="1"/>
  <c r="R47" i="4" s="1"/>
  <c r="B223" i="9" s="1"/>
  <c r="P48" i="4"/>
  <c r="Q48" i="4" s="1"/>
  <c r="R48" i="4" s="1"/>
  <c r="B224" i="9" s="1"/>
  <c r="P49" i="4"/>
  <c r="Q49" i="4" s="1"/>
  <c r="R49" i="4" s="1"/>
  <c r="B225" i="9" s="1"/>
  <c r="P50" i="4"/>
  <c r="Q50" i="4" s="1"/>
  <c r="R50" i="4" s="1"/>
  <c r="B226" i="9" s="1"/>
  <c r="P51" i="4"/>
  <c r="Q51" i="4" s="1"/>
  <c r="R51" i="4" s="1"/>
  <c r="B227" i="9" s="1"/>
  <c r="P52" i="4"/>
  <c r="Q52" i="4" s="1"/>
  <c r="R52" i="4" s="1"/>
  <c r="B228" i="9" s="1"/>
  <c r="P53" i="4"/>
  <c r="Q53" i="4" s="1"/>
  <c r="R53" i="4" s="1"/>
  <c r="B229" i="9" s="1"/>
  <c r="P54" i="4"/>
  <c r="Q54" i="4" s="1"/>
  <c r="R54" i="4" s="1"/>
  <c r="B230" i="9" s="1"/>
  <c r="P55" i="4"/>
  <c r="Q55" i="4" s="1"/>
  <c r="R55" i="4" s="1"/>
  <c r="B231" i="9" s="1"/>
  <c r="P56" i="4"/>
  <c r="Q56" i="4" s="1"/>
  <c r="R56" i="4" s="1"/>
  <c r="B232" i="9" s="1"/>
  <c r="P57" i="4"/>
  <c r="Q57" i="4" s="1"/>
  <c r="R57" i="4" s="1"/>
  <c r="B233" i="9" s="1"/>
  <c r="P58" i="4"/>
  <c r="Q58" i="4" s="1"/>
  <c r="R58" i="4" s="1"/>
  <c r="B234" i="9" s="1"/>
  <c r="P59" i="4"/>
  <c r="Q59" i="4" s="1"/>
  <c r="R59" i="4" s="1"/>
  <c r="B235" i="9" s="1"/>
  <c r="P60" i="4"/>
  <c r="Q60" i="4" s="1"/>
  <c r="R60" i="4" s="1"/>
  <c r="B236" i="9" s="1"/>
  <c r="P61" i="4"/>
  <c r="Q61" i="4" s="1"/>
  <c r="R61" i="4" s="1"/>
  <c r="B237" i="9" s="1"/>
  <c r="P62" i="4"/>
  <c r="Q62" i="4" s="1"/>
  <c r="R62" i="4" s="1"/>
  <c r="B238" i="9" s="1"/>
  <c r="P63" i="4"/>
  <c r="Q63" i="4" s="1"/>
  <c r="R63" i="4" s="1"/>
  <c r="B239" i="9" s="1"/>
  <c r="P64" i="4"/>
  <c r="Q64" i="4" s="1"/>
  <c r="R64" i="4" s="1"/>
  <c r="B240" i="9" s="1"/>
  <c r="P65" i="4"/>
  <c r="Q65" i="4" s="1"/>
  <c r="R65" i="4" s="1"/>
  <c r="B241" i="9" s="1"/>
  <c r="P66" i="4"/>
  <c r="Q66" i="4" s="1"/>
  <c r="R66" i="4" s="1"/>
  <c r="B242" i="9" s="1"/>
  <c r="P67" i="4"/>
  <c r="Q67" i="4" s="1"/>
  <c r="R67" i="4" s="1"/>
  <c r="B243" i="9" s="1"/>
  <c r="P68" i="4"/>
  <c r="Q68" i="4" s="1"/>
  <c r="R68" i="4" s="1"/>
  <c r="B244" i="9" s="1"/>
  <c r="P69" i="4"/>
  <c r="Q69" i="4" s="1"/>
  <c r="R69" i="4" s="1"/>
  <c r="B245" i="9" s="1"/>
  <c r="P70" i="4"/>
  <c r="Q70" i="4" s="1"/>
  <c r="R70" i="4" s="1"/>
  <c r="B246" i="9" s="1"/>
  <c r="P71" i="4"/>
  <c r="Q71" i="4" s="1"/>
  <c r="R71" i="4" s="1"/>
  <c r="B247" i="9" s="1"/>
  <c r="P72" i="4"/>
  <c r="Q72" i="4" s="1"/>
  <c r="R72" i="4" s="1"/>
  <c r="B248" i="9" s="1"/>
  <c r="P73" i="4"/>
  <c r="Q73" i="4" s="1"/>
  <c r="R73" i="4" s="1"/>
  <c r="B249" i="9" s="1"/>
  <c r="P74" i="4"/>
  <c r="Q74" i="4" s="1"/>
  <c r="R74" i="4" s="1"/>
  <c r="B250" i="9" s="1"/>
  <c r="P75" i="4"/>
  <c r="Q75" i="4" s="1"/>
  <c r="R75" i="4" s="1"/>
  <c r="B251" i="9" s="1"/>
  <c r="P76" i="4"/>
  <c r="Q76" i="4" s="1"/>
  <c r="R76" i="4" s="1"/>
  <c r="B252" i="9" s="1"/>
  <c r="P77" i="4"/>
  <c r="Q77" i="4" s="1"/>
  <c r="R77" i="4" s="1"/>
  <c r="B253" i="9" s="1"/>
  <c r="P78" i="4"/>
  <c r="Q78" i="4" s="1"/>
  <c r="R78" i="4" s="1"/>
  <c r="B254" i="9" s="1"/>
  <c r="P79" i="4"/>
  <c r="Q79" i="4" s="1"/>
  <c r="R79" i="4" s="1"/>
  <c r="B255" i="9" s="1"/>
  <c r="P80" i="4"/>
  <c r="Q80" i="4" s="1"/>
  <c r="R80" i="4" s="1"/>
  <c r="B256" i="9" s="1"/>
  <c r="P81" i="4"/>
  <c r="Q81" i="4" s="1"/>
  <c r="R81" i="4" s="1"/>
  <c r="B257" i="9" s="1"/>
  <c r="P82" i="4"/>
  <c r="Q82" i="4" s="1"/>
  <c r="R82" i="4" s="1"/>
  <c r="B258" i="9" s="1"/>
  <c r="P83" i="4"/>
  <c r="Q83" i="4" s="1"/>
  <c r="R83" i="4" s="1"/>
  <c r="B259" i="9" s="1"/>
  <c r="P84" i="4"/>
  <c r="Q84" i="4" s="1"/>
  <c r="R84" i="4" s="1"/>
  <c r="B260" i="9" s="1"/>
  <c r="P85" i="4"/>
  <c r="Q85" i="4" s="1"/>
  <c r="R85" i="4" s="1"/>
  <c r="B261" i="9" s="1"/>
  <c r="P86" i="4"/>
  <c r="Q86" i="4" s="1"/>
  <c r="R86" i="4" s="1"/>
  <c r="B262" i="9" s="1"/>
  <c r="P87" i="4"/>
  <c r="Q87" i="4" s="1"/>
  <c r="R87" i="4" s="1"/>
  <c r="B263" i="9" s="1"/>
  <c r="P88" i="4"/>
  <c r="Q88" i="4" s="1"/>
  <c r="R88" i="4" s="1"/>
  <c r="B264" i="9" s="1"/>
  <c r="P89" i="4"/>
  <c r="Q89" i="4" s="1"/>
  <c r="R89" i="4" s="1"/>
  <c r="B265" i="9" s="1"/>
  <c r="P90" i="4"/>
  <c r="Q90" i="4" s="1"/>
  <c r="R90" i="4" s="1"/>
  <c r="B266" i="9" s="1"/>
  <c r="P91" i="4"/>
  <c r="Q91" i="4" s="1"/>
  <c r="R91" i="4" s="1"/>
  <c r="B267" i="9" s="1"/>
  <c r="P92" i="4"/>
  <c r="Q92" i="4" s="1"/>
  <c r="R92" i="4" s="1"/>
  <c r="B268" i="9" s="1"/>
  <c r="P93" i="4"/>
  <c r="Q93" i="4" s="1"/>
  <c r="R93" i="4" s="1"/>
  <c r="B269" i="9" s="1"/>
  <c r="P94" i="4"/>
  <c r="Q94" i="4" s="1"/>
  <c r="R94" i="4" s="1"/>
  <c r="B270" i="9" s="1"/>
  <c r="P95" i="4"/>
  <c r="Q95" i="4" s="1"/>
  <c r="R95" i="4" s="1"/>
  <c r="B271" i="9" s="1"/>
  <c r="P96" i="4"/>
  <c r="Q96" i="4" s="1"/>
  <c r="R96" i="4" s="1"/>
  <c r="B272" i="9" s="1"/>
  <c r="P97" i="4"/>
  <c r="Q97" i="4" s="1"/>
  <c r="R97" i="4" s="1"/>
  <c r="B273" i="9" s="1"/>
  <c r="P98" i="4"/>
  <c r="Q98" i="4" s="1"/>
  <c r="R98" i="4" s="1"/>
  <c r="B274" i="9" s="1"/>
  <c r="P99" i="4"/>
  <c r="Q99" i="4" s="1"/>
  <c r="R99" i="4" s="1"/>
  <c r="B275" i="9" s="1"/>
  <c r="P100" i="4"/>
  <c r="Q100" i="4" s="1"/>
  <c r="R100" i="4" s="1"/>
  <c r="B276" i="9" s="1"/>
  <c r="P101" i="4"/>
  <c r="Q101" i="4" s="1"/>
  <c r="R101" i="4" s="1"/>
  <c r="B277" i="9" s="1"/>
  <c r="P102" i="4"/>
  <c r="Q102" i="4" s="1"/>
  <c r="R102" i="4" s="1"/>
  <c r="B278" i="9" s="1"/>
  <c r="P103" i="4"/>
  <c r="Q103" i="4" s="1"/>
  <c r="R103" i="4" s="1"/>
  <c r="B279" i="9" s="1"/>
  <c r="P104" i="4"/>
  <c r="Q104" i="4" s="1"/>
  <c r="R104" i="4" s="1"/>
  <c r="B280" i="9" s="1"/>
  <c r="P105" i="4"/>
  <c r="Q105" i="4" s="1"/>
  <c r="R105" i="4" s="1"/>
  <c r="B281" i="9" s="1"/>
  <c r="R17" i="3" l="1"/>
  <c r="S17" i="3" s="1"/>
  <c r="T17" i="3" s="1"/>
  <c r="B100" i="9" s="1"/>
  <c r="Q12" i="3"/>
  <c r="O12" i="3"/>
  <c r="R12" i="3" s="1"/>
  <c r="S12" i="3" s="1"/>
  <c r="T12" i="3" s="1"/>
  <c r="B95" i="9" s="1"/>
  <c r="O13" i="3"/>
  <c r="R13" i="3" s="1"/>
  <c r="S13" i="3" s="1"/>
  <c r="T13" i="3" s="1"/>
  <c r="B96" i="9" s="1"/>
  <c r="T62" i="3"/>
  <c r="B145" i="9" s="1"/>
  <c r="T75" i="3"/>
  <c r="B158" i="9" s="1"/>
  <c r="T24" i="3"/>
  <c r="B107" i="9" s="1"/>
  <c r="T80" i="3"/>
  <c r="B163" i="9" s="1"/>
  <c r="T87" i="3"/>
  <c r="B170" i="9" s="1"/>
  <c r="T71" i="3"/>
  <c r="B154" i="9" s="1"/>
  <c r="T49" i="3"/>
  <c r="B132" i="9" s="1"/>
  <c r="T46" i="3"/>
  <c r="B129" i="9" s="1"/>
  <c r="T100" i="3"/>
  <c r="B183" i="9" s="1"/>
  <c r="T90" i="3"/>
  <c r="B173" i="9" s="1"/>
  <c r="T59" i="3"/>
  <c r="B142" i="9" s="1"/>
  <c r="T83" i="3"/>
  <c r="B166" i="9" s="1"/>
  <c r="T74" i="3"/>
  <c r="B157" i="9" s="1"/>
  <c r="T56" i="3"/>
  <c r="B139" i="9" s="1"/>
  <c r="T60" i="3"/>
  <c r="B143" i="9" s="1"/>
  <c r="T64" i="3"/>
  <c r="B147" i="9" s="1"/>
  <c r="T68" i="3"/>
  <c r="B151" i="9" s="1"/>
  <c r="T84" i="3"/>
  <c r="B167" i="9" s="1"/>
  <c r="T38" i="3"/>
  <c r="B121" i="9" s="1"/>
  <c r="T31" i="3"/>
  <c r="B114" i="9" s="1"/>
  <c r="T103" i="3"/>
  <c r="B186" i="9" s="1"/>
  <c r="T96" i="3"/>
  <c r="B179" i="9" s="1"/>
  <c r="T72" i="3"/>
  <c r="B155" i="9" s="1"/>
  <c r="T48" i="3"/>
  <c r="B131" i="9" s="1"/>
  <c r="T91" i="3"/>
  <c r="B174" i="9" s="1"/>
  <c r="T28" i="3"/>
  <c r="B111" i="9" s="1"/>
  <c r="T39" i="3"/>
  <c r="B122" i="9" s="1"/>
  <c r="T88" i="3"/>
  <c r="B171" i="9" s="1"/>
  <c r="T54" i="3"/>
  <c r="B137" i="9" s="1"/>
  <c r="T15" i="3"/>
  <c r="B98" i="9" s="1"/>
  <c r="T51" i="3"/>
  <c r="B134" i="9" s="1"/>
  <c r="T16" i="3"/>
  <c r="B99" i="9" s="1"/>
  <c r="T67" i="3"/>
  <c r="B150" i="9" s="1"/>
  <c r="T25" i="3"/>
  <c r="B108" i="9" s="1"/>
  <c r="T76" i="3"/>
  <c r="B159" i="9" s="1"/>
  <c r="T43" i="3"/>
  <c r="B126" i="9" s="1"/>
  <c r="T55" i="3"/>
  <c r="B138" i="9" s="1"/>
  <c r="T82" i="3"/>
  <c r="B165" i="9" s="1"/>
  <c r="T61" i="3"/>
  <c r="B144" i="9" s="1"/>
  <c r="T69" i="3"/>
  <c r="B152" i="9" s="1"/>
  <c r="T73" i="3"/>
  <c r="B156" i="9" s="1"/>
  <c r="T77" i="3"/>
  <c r="B160" i="9" s="1"/>
  <c r="T81" i="3"/>
  <c r="B164" i="9" s="1"/>
  <c r="T85" i="3"/>
  <c r="B168" i="9" s="1"/>
  <c r="T29" i="3"/>
  <c r="B112" i="9" s="1"/>
  <c r="T40" i="3"/>
  <c r="B123" i="9" s="1"/>
  <c r="T104" i="3"/>
  <c r="B187" i="9" s="1"/>
  <c r="T20" i="3"/>
  <c r="B103" i="9" s="1"/>
  <c r="T95" i="3"/>
  <c r="B178" i="9" s="1"/>
  <c r="T23" i="3"/>
  <c r="B106" i="9" s="1"/>
  <c r="T53" i="3"/>
  <c r="B136" i="9" s="1"/>
  <c r="T30" i="3"/>
  <c r="B113" i="9" s="1"/>
  <c r="T57" i="3"/>
  <c r="B140" i="9" s="1"/>
  <c r="T21" i="3"/>
  <c r="B104" i="9" s="1"/>
  <c r="T33" i="3"/>
  <c r="B116" i="9" s="1"/>
  <c r="T41" i="3"/>
  <c r="B124" i="9" s="1"/>
  <c r="T34" i="3"/>
  <c r="B117" i="9" s="1"/>
  <c r="T92" i="3"/>
  <c r="B175" i="9" s="1"/>
  <c r="T99" i="3"/>
  <c r="B182" i="9" s="1"/>
  <c r="T65" i="3"/>
  <c r="B148" i="9" s="1"/>
  <c r="T36" i="3"/>
  <c r="B119" i="9" s="1"/>
  <c r="T79" i="3"/>
  <c r="B162" i="9" s="1"/>
  <c r="T45" i="3"/>
  <c r="B128" i="9" s="1"/>
  <c r="T47" i="3"/>
  <c r="B130" i="9" s="1"/>
  <c r="T63" i="3"/>
  <c r="B146" i="9" s="1"/>
  <c r="T37" i="3"/>
  <c r="B120" i="9" s="1"/>
  <c r="T58" i="3"/>
  <c r="B141" i="9" s="1"/>
  <c r="T66" i="3"/>
  <c r="B149" i="9" s="1"/>
  <c r="T70" i="3"/>
  <c r="B153" i="9" s="1"/>
  <c r="T78" i="3"/>
  <c r="B161" i="9" s="1"/>
  <c r="T19" i="3"/>
  <c r="B102" i="9" s="1"/>
  <c r="T35" i="3"/>
  <c r="B118" i="9" s="1"/>
  <c r="T22" i="3"/>
  <c r="B105" i="9" s="1"/>
  <c r="T86" i="3"/>
  <c r="B169" i="9" s="1"/>
  <c r="T98" i="3"/>
  <c r="B181" i="9" s="1"/>
  <c r="R89" i="3"/>
  <c r="S89" i="3" s="1"/>
  <c r="L103" i="3"/>
  <c r="L104" i="3"/>
  <c r="L105" i="3"/>
  <c r="T89" i="3" l="1"/>
  <c r="B172" i="9" s="1"/>
  <c r="B27" i="9"/>
  <c r="B8" i="9" l="1"/>
  <c r="B23" i="9"/>
  <c r="B36" i="9"/>
  <c r="B6" i="9"/>
  <c r="B24" i="9"/>
  <c r="B26" i="9"/>
  <c r="B11" i="9"/>
  <c r="B21" i="9"/>
  <c r="B34" i="9"/>
  <c r="B17" i="9"/>
  <c r="B28" i="9"/>
  <c r="B7" i="9"/>
  <c r="B31" i="9"/>
  <c r="B44" i="9"/>
  <c r="B39" i="9"/>
  <c r="B51" i="9"/>
  <c r="B19" i="9"/>
  <c r="B42" i="9"/>
  <c r="B41" i="9"/>
  <c r="B12" i="9"/>
  <c r="B10" i="9"/>
  <c r="B33" i="9"/>
  <c r="B35" i="9"/>
  <c r="B40" i="9"/>
  <c r="B43" i="9"/>
  <c r="B15" i="9"/>
  <c r="B45" i="9"/>
  <c r="B20" i="9"/>
  <c r="B18" i="9"/>
  <c r="B25" i="9"/>
  <c r="B65" i="9" l="1"/>
  <c r="B93" i="9"/>
  <c r="B9" i="9"/>
  <c r="B86" i="9"/>
  <c r="B29" i="9"/>
  <c r="B30" i="9"/>
  <c r="B73" i="9"/>
  <c r="B16" i="9"/>
  <c r="B48" i="9"/>
  <c r="B77" i="9"/>
  <c r="B63" i="9"/>
  <c r="B78" i="9"/>
  <c r="B87" i="9"/>
  <c r="B47" i="9"/>
  <c r="B46" i="9"/>
  <c r="B57" i="9"/>
  <c r="B61" i="9"/>
  <c r="B58" i="9"/>
  <c r="B91" i="9"/>
  <c r="B70" i="9"/>
  <c r="B69" i="9"/>
  <c r="B81" i="9"/>
  <c r="B90" i="9"/>
  <c r="B14" i="9"/>
  <c r="B49" i="9"/>
  <c r="B13" i="9"/>
  <c r="B92" i="9"/>
  <c r="B75" i="9"/>
  <c r="B60" i="9"/>
  <c r="B88" i="9"/>
  <c r="B67" i="9"/>
  <c r="B82" i="9"/>
  <c r="B89" i="9"/>
  <c r="B3" i="9"/>
  <c r="B85" i="9"/>
  <c r="B84" i="9"/>
  <c r="B54" i="9"/>
  <c r="B38" i="9"/>
  <c r="B80" i="9"/>
  <c r="B37" i="9"/>
  <c r="B74" i="9"/>
  <c r="B56" i="9"/>
  <c r="B55" i="9"/>
  <c r="B76" i="9"/>
  <c r="B53" i="9"/>
  <c r="B79" i="9"/>
  <c r="B72" i="9"/>
  <c r="B22" i="9"/>
  <c r="B66" i="9"/>
  <c r="B5" i="9"/>
  <c r="B32" i="9"/>
  <c r="B4" i="9"/>
  <c r="B71" i="9"/>
  <c r="B50" i="9"/>
  <c r="B68" i="9"/>
  <c r="B83" i="9"/>
  <c r="B62" i="9"/>
  <c r="B64" i="9"/>
  <c r="B59" i="9"/>
  <c r="B52" i="9"/>
  <c r="P13" i="4"/>
  <c r="Q13" i="4" s="1"/>
  <c r="M11" i="3"/>
  <c r="N11" i="3" s="1"/>
  <c r="R13" i="4" l="1"/>
  <c r="B189" i="9" s="1"/>
  <c r="Q14" i="7"/>
  <c r="O14" i="7"/>
  <c r="R10" i="4"/>
  <c r="O11" i="8"/>
  <c r="P11" i="8" s="1"/>
  <c r="Q11" i="8" l="1"/>
  <c r="R11" i="8" s="1"/>
  <c r="B282" i="9" s="1"/>
  <c r="R14" i="7"/>
  <c r="R8" i="8" l="1"/>
  <c r="S14" i="7"/>
  <c r="T14" i="7" l="1"/>
  <c r="B2" i="9" s="1"/>
  <c r="T11" i="7" l="1"/>
  <c r="O11" i="3"/>
  <c r="P11" i="3" l="1"/>
  <c r="Q11" i="3" s="1"/>
  <c r="R11" i="3" l="1"/>
  <c r="S11" i="3" s="1"/>
  <c r="T11" i="3" s="1"/>
  <c r="T8" i="3" l="1"/>
  <c r="C35" i="6" s="1"/>
  <c r="B94" i="9"/>
  <c r="C33" i="11" l="1"/>
  <c r="C40" i="6"/>
  <c r="C38" i="11" s="1"/>
  <c r="C44" i="6"/>
  <c r="C42" i="11" s="1"/>
</calcChain>
</file>

<file path=xl/sharedStrings.xml><?xml version="1.0" encoding="utf-8"?>
<sst xmlns="http://schemas.openxmlformats.org/spreadsheetml/2006/main" count="182" uniqueCount="91">
  <si>
    <t>Salaire mensuel total</t>
  </si>
  <si>
    <t>Salaire horaire :</t>
  </si>
  <si>
    <t>Salaire horaire à compléter</t>
  </si>
  <si>
    <t xml:space="preserve">Tarif Horaire minimum </t>
  </si>
  <si>
    <t>Nom et prénom de l'employé</t>
  </si>
  <si>
    <t>-</t>
  </si>
  <si>
    <t>Coordonnées</t>
  </si>
  <si>
    <t>bancaires</t>
  </si>
  <si>
    <t>Octobre 2021</t>
  </si>
  <si>
    <t>Novembre 2021</t>
  </si>
  <si>
    <t>Décembre 2021</t>
  </si>
  <si>
    <t>Total de la demande :</t>
  </si>
  <si>
    <t>Ajustement OCE :</t>
  </si>
  <si>
    <t>Motif de l'ajustement :</t>
  </si>
  <si>
    <t>Réservé OCE</t>
  </si>
  <si>
    <t>Entreprise :</t>
  </si>
  <si>
    <t>Nombre d'heures du mois</t>
  </si>
  <si>
    <t>Montant à verser :</t>
  </si>
  <si>
    <t xml:space="preserve"> </t>
  </si>
  <si>
    <t>Salaire net
versé</t>
  </si>
  <si>
    <t>Complément RHT net à
verser</t>
  </si>
  <si>
    <t>Nombre d'heures
travaillées</t>
  </si>
  <si>
    <t>Nombre d'heures
RHT</t>
  </si>
  <si>
    <t>Salaire horaire brut</t>
  </si>
  <si>
    <t>Salaire net versé
y.c. autres prestations et
autres indemnités</t>
  </si>
  <si>
    <t>Complément RHT net à verser</t>
  </si>
  <si>
    <t>Salaire horaire brut :</t>
  </si>
  <si>
    <t>Salaire mensuel minimum</t>
  </si>
  <si>
    <t>Juillet</t>
  </si>
  <si>
    <t>Août</t>
  </si>
  <si>
    <t>Septembre</t>
  </si>
  <si>
    <t>Mois</t>
  </si>
  <si>
    <t>Base salaire horaire avec 13ème salaire</t>
  </si>
  <si>
    <t>Base salaire horaire sans 13ème salaire</t>
  </si>
  <si>
    <t>Base salaire mensuel sans 13ème salaire</t>
  </si>
  <si>
    <t>Base salaire mensuel avec 13ème salaire</t>
  </si>
  <si>
    <t>Merci de remplir les champs en vert</t>
  </si>
  <si>
    <t>Salaire mensuel brut
selon fiche de salaire</t>
  </si>
  <si>
    <t>Montant autres indemnités / prestations soumis aux cotisations AVS</t>
  </si>
  <si>
    <t>Montant autres indemnités / prestations non soumis aux cotisations AVS</t>
  </si>
  <si>
    <t>Salaire mensuel
minimum</t>
  </si>
  <si>
    <t>Adresse :</t>
  </si>
  <si>
    <t>Nom de l'entreprise :</t>
  </si>
  <si>
    <t>Code Postal :</t>
  </si>
  <si>
    <t xml:space="preserve">Localité : </t>
  </si>
  <si>
    <t>Nombre d'heures par semaine</t>
  </si>
  <si>
    <t>Nom banque/poste :</t>
  </si>
  <si>
    <t>Numéro de compte :</t>
  </si>
  <si>
    <t>Numéro IBAN :</t>
  </si>
  <si>
    <t>Genève, le :</t>
  </si>
  <si>
    <t>Responsable :</t>
  </si>
  <si>
    <t>REPUBLIQUE ET CANTON DE GENEVE</t>
  </si>
  <si>
    <t>Département de l'économie et de l'emploi</t>
  </si>
  <si>
    <t>Office cantonal de l'emploi</t>
  </si>
  <si>
    <t>oui</t>
  </si>
  <si>
    <t>non</t>
  </si>
  <si>
    <r>
      <t>13ème salaire mensualisé ?</t>
    </r>
    <r>
      <rPr>
        <b/>
        <sz val="18"/>
        <color rgb="FFFF0000"/>
        <rFont val="Arial"/>
        <family val="2"/>
      </rPr>
      <t xml:space="preserve">  </t>
    </r>
  </si>
  <si>
    <t>Total allocation complémentaire RHT-Covid à verser</t>
  </si>
  <si>
    <t>13ème salaire mensualisé ?</t>
  </si>
  <si>
    <t>CHF</t>
  </si>
  <si>
    <t>Numéro REE :</t>
  </si>
  <si>
    <t>Merci de retourner ces documents à oce.ac-rht-covid@etat.ge.ch</t>
  </si>
  <si>
    <t>Demande d'aide complémentaire RHT-Covid</t>
  </si>
  <si>
    <t>Titulaire du compte</t>
  </si>
  <si>
    <t>si différent Entreprise</t>
  </si>
  <si>
    <t>Celui qui ne remplit pas le présent formulaire de manière conforme à la vérité s'expose à des sanctions pénales</t>
  </si>
  <si>
    <t>Complément RHT net à 
verser</t>
  </si>
  <si>
    <t>Nom et prénom 
de l'employé</t>
  </si>
  <si>
    <t>Suppléments :
- travail de nuit
- du dimanche
- Forfait vacances et jours fériés</t>
  </si>
  <si>
    <t>Total du versement:</t>
  </si>
  <si>
    <t>Date de validation :</t>
  </si>
  <si>
    <t>Visa
collaboratrice-eur  / contrôleuse-eur :</t>
  </si>
  <si>
    <t xml:space="preserve">Si vous n'êtes pas d'accord avec le présent décompte, vous pouvez demander par écrit, dans les 90 jours, qu'une décision soit rendue. </t>
  </si>
  <si>
    <t>A défaut le présent décompte entrera en force.</t>
  </si>
  <si>
    <t>Complément RHT</t>
  </si>
  <si>
    <t>Type de contrat</t>
  </si>
  <si>
    <t>Fonction</t>
  </si>
  <si>
    <t>CDD</t>
  </si>
  <si>
    <t>CDI</t>
  </si>
  <si>
    <t>Contrat d'apprentissage</t>
  </si>
  <si>
    <t>Contrat de stage</t>
  </si>
  <si>
    <t>Secteur d'activité *</t>
  </si>
  <si>
    <t>Salaire mensuel brut
selon fiche de salaire          (yc déduction RHT)</t>
  </si>
  <si>
    <t>Salaire mensuel contractuel</t>
  </si>
  <si>
    <t>Taux de travail
contractuel</t>
  </si>
  <si>
    <r>
      <rPr>
        <b/>
        <sz val="11"/>
        <color theme="1"/>
        <rFont val="Arial"/>
        <family val="2"/>
      </rPr>
      <t>Documents à retourner impérativement</t>
    </r>
    <r>
      <rPr>
        <sz val="11"/>
        <color theme="1"/>
        <rFont val="Arial"/>
        <family val="2"/>
      </rPr>
      <t xml:space="preserve">
1) Ce fichier Excel dûment complété, en format excel et pdf
2) Le.s formulaire.s "COVID-19 Demande et décompte d'indemnité en cas de RHT" adressé.s par l'employeur à sa caisse de chômage
3) Le.s décompte.s de RHT envoyé.s à l'employeur par sa caisse de chômage
4) La ou les fiche.s de salaire de la travailleuse ou du travailleur concerné.e pour la période indemnisée</t>
    </r>
  </si>
  <si>
    <t>Salaire horaire contractuel</t>
  </si>
  <si>
    <r>
      <t>*Si secteur agricole ou floricole, merci d'envoyer un courriel à</t>
    </r>
    <r>
      <rPr>
        <sz val="10"/>
        <color rgb="FF0070C0"/>
        <rFont val="Arial"/>
        <family val="2"/>
      </rPr>
      <t xml:space="preserve"> </t>
    </r>
  </si>
  <si>
    <t>oce.info-ac-rht-covid@etat.ge.ch</t>
  </si>
  <si>
    <t xml:space="preserve"> afin d'obtenir le formulaire ad'hoc</t>
  </si>
  <si>
    <t>Je déclare que mon entreprise est domiciliée sur le canton de Genève et exerce principalement son activité sur le territoire du canton.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</si>
</sst>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#,##0.00\ [$CHF-100C]"/>
    <numFmt numFmtId="165" formatCode="[$CHF-100C]\ #,##0.00"/>
  </numFmts>
  <fonts count="26" x14ac:knownFonts="1">
    <font>
      <sz val="10"/>
      <color theme="1"/>
      <name val="Arial"/>
      <family val="2"/>
    </font>
    <font>
      <sz val="10"/>
      <color rgb="FF0061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0"/>
      <color rgb="FFFF0000"/>
      <name val="Arial"/>
      <family val="2"/>
    </font>
    <font>
      <b/>
      <sz val="18"/>
      <color rgb="FFFF0000"/>
      <name val="Arial"/>
      <family val="2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u/>
      <sz val="12"/>
      <color theme="10"/>
      <name val="Arial"/>
      <family val="2"/>
    </font>
    <font>
      <sz val="10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2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70C0"/>
      <name val="Arial"/>
      <family val="2"/>
    </font>
    <font>
      <b/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6EFC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/>
  </cellStyleXfs>
  <cellXfs count="293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ill="1"/>
    <xf numFmtId="0" fontId="0" fillId="4" borderId="7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6" fillId="0" borderId="12" xfId="0" applyFont="1" applyBorder="1"/>
    <xf numFmtId="0" fontId="0" fillId="0" borderId="14" xfId="0" applyFill="1" applyBorder="1" applyAlignment="1">
      <alignment horizontal="center" vertical="center" wrapText="1"/>
    </xf>
    <xf numFmtId="0" fontId="7" fillId="0" borderId="0" xfId="3" applyFont="1" applyProtection="1">
      <protection hidden="1"/>
    </xf>
    <xf numFmtId="0" fontId="7" fillId="0" borderId="0" xfId="3" applyProtection="1">
      <protection hidden="1"/>
    </xf>
    <xf numFmtId="0" fontId="9" fillId="0" borderId="0" xfId="3" applyFont="1" applyBorder="1" applyAlignment="1" applyProtection="1">
      <alignment horizontal="left"/>
      <protection hidden="1"/>
    </xf>
    <xf numFmtId="0" fontId="2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4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3" borderId="3" xfId="0" applyFill="1" applyBorder="1" applyProtection="1"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5" xfId="0" applyFill="1" applyBorder="1" applyProtection="1"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0" borderId="6" xfId="0" applyFill="1" applyBorder="1"/>
    <xf numFmtId="0" fontId="11" fillId="6" borderId="0" xfId="3" applyFont="1" applyFill="1" applyAlignment="1" applyProtection="1">
      <protection hidden="1"/>
    </xf>
    <xf numFmtId="0" fontId="8" fillId="6" borderId="0" xfId="3" applyFont="1" applyFill="1" applyAlignment="1" applyProtection="1">
      <alignment horizontal="left"/>
      <protection hidden="1"/>
    </xf>
    <xf numFmtId="0" fontId="9" fillId="6" borderId="0" xfId="3" applyFont="1" applyFill="1" applyProtection="1">
      <protection hidden="1"/>
    </xf>
    <xf numFmtId="0" fontId="9" fillId="6" borderId="0" xfId="3" applyFont="1" applyFill="1" applyBorder="1" applyAlignment="1" applyProtection="1">
      <alignment horizontal="left"/>
      <protection hidden="1"/>
    </xf>
    <xf numFmtId="0" fontId="9" fillId="6" borderId="0" xfId="3" applyFont="1" applyFill="1" applyBorder="1" applyProtection="1">
      <protection hidden="1"/>
    </xf>
    <xf numFmtId="0" fontId="11" fillId="6" borderId="0" xfId="3" applyFont="1" applyFill="1" applyBorder="1" applyAlignment="1" applyProtection="1">
      <alignment horizontal="center"/>
      <protection hidden="1"/>
    </xf>
    <xf numFmtId="43" fontId="0" fillId="0" borderId="0" xfId="2" applyFont="1" applyBorder="1"/>
    <xf numFmtId="43" fontId="0" fillId="0" borderId="0" xfId="0" applyNumberFormat="1" applyAlignment="1">
      <alignment vertical="center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2" fillId="0" borderId="0" xfId="0" applyFont="1" applyBorder="1"/>
    <xf numFmtId="0" fontId="0" fillId="0" borderId="21" xfId="0" applyBorder="1" applyAlignment="1">
      <alignment vertical="center"/>
    </xf>
    <xf numFmtId="0" fontId="0" fillId="0" borderId="0" xfId="0" applyFill="1" applyBorder="1"/>
    <xf numFmtId="0" fontId="6" fillId="0" borderId="25" xfId="0" applyFont="1" applyBorder="1"/>
    <xf numFmtId="43" fontId="6" fillId="0" borderId="25" xfId="0" applyNumberFormat="1" applyFont="1" applyBorder="1"/>
    <xf numFmtId="0" fontId="6" fillId="0" borderId="25" xfId="0" applyFont="1" applyBorder="1" applyAlignment="1">
      <alignment horizontal="center"/>
    </xf>
    <xf numFmtId="43" fontId="0" fillId="0" borderId="0" xfId="0" applyNumberFormat="1"/>
    <xf numFmtId="43" fontId="0" fillId="0" borderId="14" xfId="2" applyFont="1" applyBorder="1" applyAlignment="1" applyProtection="1">
      <alignment horizontal="center" vertical="center"/>
      <protection hidden="1"/>
    </xf>
    <xf numFmtId="43" fontId="0" fillId="0" borderId="14" xfId="2" applyFont="1" applyBorder="1" applyAlignment="1" applyProtection="1">
      <alignment horizontal="center"/>
      <protection hidden="1"/>
    </xf>
    <xf numFmtId="43" fontId="0" fillId="0" borderId="4" xfId="2" applyFont="1" applyBorder="1" applyAlignment="1" applyProtection="1">
      <alignment horizontal="center"/>
      <protection hidden="1"/>
    </xf>
    <xf numFmtId="43" fontId="0" fillId="0" borderId="8" xfId="2" applyFont="1" applyBorder="1" applyAlignment="1" applyProtection="1">
      <alignment horizontal="center"/>
      <protection hidden="1"/>
    </xf>
    <xf numFmtId="43" fontId="0" fillId="0" borderId="8" xfId="2" applyFont="1" applyBorder="1" applyAlignment="1" applyProtection="1">
      <alignment horizontal="center" vertical="center"/>
      <protection hidden="1"/>
    </xf>
    <xf numFmtId="43" fontId="7" fillId="0" borderId="14" xfId="2" applyFont="1" applyFill="1" applyBorder="1" applyAlignment="1" applyProtection="1">
      <alignment horizontal="center" vertical="center" wrapText="1"/>
      <protection hidden="1"/>
    </xf>
    <xf numFmtId="43" fontId="4" fillId="0" borderId="14" xfId="2" applyFont="1" applyBorder="1" applyAlignment="1" applyProtection="1">
      <alignment horizontal="center" vertical="center"/>
      <protection hidden="1"/>
    </xf>
    <xf numFmtId="43" fontId="2" fillId="0" borderId="14" xfId="2" applyFont="1" applyBorder="1" applyAlignment="1" applyProtection="1">
      <alignment horizontal="center" vertical="center"/>
      <protection hidden="1"/>
    </xf>
    <xf numFmtId="43" fontId="2" fillId="0" borderId="8" xfId="2" applyFont="1" applyBorder="1" applyAlignment="1" applyProtection="1">
      <alignment horizontal="center" vertical="center"/>
      <protection hidden="1"/>
    </xf>
    <xf numFmtId="0" fontId="0" fillId="0" borderId="0" xfId="0" applyProtection="1"/>
    <xf numFmtId="0" fontId="0" fillId="0" borderId="0" xfId="0" applyBorder="1" applyProtection="1"/>
    <xf numFmtId="0" fontId="9" fillId="0" borderId="0" xfId="3" applyFont="1" applyFill="1" applyBorder="1" applyAlignment="1" applyProtection="1"/>
    <xf numFmtId="43" fontId="4" fillId="0" borderId="14" xfId="2" applyFont="1" applyFill="1" applyBorder="1" applyAlignment="1" applyProtection="1">
      <alignment horizontal="center" vertical="center"/>
      <protection hidden="1"/>
    </xf>
    <xf numFmtId="43" fontId="4" fillId="0" borderId="8" xfId="2" applyFont="1" applyFill="1" applyBorder="1" applyAlignment="1" applyProtection="1">
      <alignment horizontal="center" vertical="center"/>
      <protection hidden="1"/>
    </xf>
    <xf numFmtId="43" fontId="4" fillId="0" borderId="8" xfId="2" applyFont="1" applyBorder="1" applyAlignment="1" applyProtection="1">
      <alignment horizontal="center" vertical="center"/>
      <protection hidden="1"/>
    </xf>
    <xf numFmtId="0" fontId="0" fillId="3" borderId="14" xfId="0" applyFont="1" applyFill="1" applyBorder="1" applyAlignment="1" applyProtection="1">
      <alignment horizontal="center" vertical="center"/>
      <protection locked="0"/>
    </xf>
    <xf numFmtId="0" fontId="0" fillId="3" borderId="3" xfId="0" applyFont="1" applyFill="1" applyBorder="1" applyProtection="1">
      <protection locked="0"/>
    </xf>
    <xf numFmtId="0" fontId="0" fillId="3" borderId="14" xfId="0" applyFont="1" applyFill="1" applyBorder="1" applyAlignment="1" applyProtection="1">
      <alignment horizontal="center"/>
      <protection locked="0"/>
    </xf>
    <xf numFmtId="0" fontId="0" fillId="3" borderId="8" xfId="0" applyFont="1" applyFill="1" applyBorder="1" applyAlignment="1" applyProtection="1">
      <alignment horizontal="center" vertical="center"/>
      <protection locked="0"/>
    </xf>
    <xf numFmtId="0" fontId="0" fillId="3" borderId="5" xfId="0" applyFont="1" applyFill="1" applyBorder="1" applyProtection="1">
      <protection locked="0"/>
    </xf>
    <xf numFmtId="0" fontId="0" fillId="3" borderId="8" xfId="0" applyFont="1" applyFill="1" applyBorder="1" applyAlignment="1" applyProtection="1">
      <alignment horizontal="center"/>
      <protection locked="0"/>
    </xf>
    <xf numFmtId="0" fontId="0" fillId="3" borderId="14" xfId="0" applyFont="1" applyFill="1" applyBorder="1" applyAlignment="1" applyProtection="1">
      <alignment vertical="center"/>
      <protection locked="0"/>
    </xf>
    <xf numFmtId="0" fontId="0" fillId="3" borderId="8" xfId="0" applyFont="1" applyFill="1" applyBorder="1" applyAlignment="1" applyProtection="1">
      <alignment vertical="center"/>
      <protection locked="0"/>
    </xf>
    <xf numFmtId="0" fontId="3" fillId="3" borderId="14" xfId="1" applyFont="1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>
      <alignment horizontal="left" vertical="center" wrapText="1"/>
    </xf>
    <xf numFmtId="43" fontId="6" fillId="0" borderId="27" xfId="0" applyNumberFormat="1" applyFont="1" applyBorder="1" applyAlignment="1">
      <alignment horizontal="center"/>
    </xf>
    <xf numFmtId="43" fontId="6" fillId="0" borderId="27" xfId="2" applyFont="1" applyBorder="1" applyAlignment="1">
      <alignment horizontal="center"/>
    </xf>
    <xf numFmtId="43" fontId="6" fillId="0" borderId="27" xfId="0" applyNumberFormat="1" applyFont="1" applyBorder="1"/>
    <xf numFmtId="0" fontId="5" fillId="0" borderId="6" xfId="0" applyFont="1" applyFill="1" applyBorder="1" applyAlignment="1">
      <alignment horizontal="center" vertical="center"/>
    </xf>
    <xf numFmtId="43" fontId="6" fillId="0" borderId="27" xfId="2" applyFont="1" applyBorder="1"/>
    <xf numFmtId="0" fontId="0" fillId="0" borderId="6" xfId="0" applyBorder="1"/>
    <xf numFmtId="0" fontId="9" fillId="6" borderId="0" xfId="3" applyFont="1" applyFill="1" applyBorder="1" applyAlignment="1" applyProtection="1">
      <protection hidden="1"/>
    </xf>
    <xf numFmtId="0" fontId="14" fillId="0" borderId="0" xfId="0" applyFont="1" applyAlignment="1">
      <alignment horizontal="left" vertical="center"/>
    </xf>
    <xf numFmtId="0" fontId="13" fillId="6" borderId="0" xfId="0" applyFont="1" applyFill="1" applyBorder="1" applyAlignment="1" applyProtection="1">
      <alignment horizontal="center"/>
      <protection hidden="1"/>
    </xf>
    <xf numFmtId="0" fontId="13" fillId="6" borderId="0" xfId="0" applyFont="1" applyFill="1" applyAlignment="1" applyProtection="1">
      <alignment horizontal="center"/>
      <protection hidden="1"/>
    </xf>
    <xf numFmtId="0" fontId="0" fillId="6" borderId="0" xfId="0" applyFill="1" applyBorder="1" applyProtection="1">
      <protection hidden="1"/>
    </xf>
    <xf numFmtId="0" fontId="0" fillId="6" borderId="0" xfId="0" applyFill="1" applyProtection="1">
      <protection hidden="1"/>
    </xf>
    <xf numFmtId="0" fontId="2" fillId="6" borderId="0" xfId="0" applyFont="1" applyFill="1" applyProtection="1">
      <protection hidden="1"/>
    </xf>
    <xf numFmtId="0" fontId="5" fillId="6" borderId="0" xfId="0" applyFont="1" applyFill="1" applyBorder="1" applyAlignment="1" applyProtection="1">
      <alignment horizontal="center"/>
      <protection hidden="1"/>
    </xf>
    <xf numFmtId="0" fontId="5" fillId="6" borderId="0" xfId="0" applyFont="1" applyFill="1" applyProtection="1">
      <protection hidden="1"/>
    </xf>
    <xf numFmtId="0" fontId="0" fillId="0" borderId="0" xfId="0" applyBorder="1" applyProtection="1">
      <protection hidden="1"/>
    </xf>
    <xf numFmtId="0" fontId="0" fillId="6" borderId="0" xfId="0" applyFill="1" applyBorder="1" applyAlignment="1" applyProtection="1">
      <alignment horizontal="center"/>
      <protection hidden="1"/>
    </xf>
    <xf numFmtId="0" fontId="9" fillId="6" borderId="0" xfId="3" applyFont="1" applyFill="1" applyBorder="1" applyAlignment="1" applyProtection="1">
      <alignment horizontal="left" vertical="center"/>
      <protection hidden="1"/>
    </xf>
    <xf numFmtId="0" fontId="9" fillId="6" borderId="0" xfId="3" applyFont="1" applyFill="1" applyBorder="1" applyAlignment="1" applyProtection="1">
      <alignment horizontal="center"/>
      <protection hidden="1"/>
    </xf>
    <xf numFmtId="0" fontId="12" fillId="6" borderId="0" xfId="0" applyFont="1" applyFill="1" applyBorder="1" applyAlignment="1" applyProtection="1">
      <alignment horizontal="center" vertical="center"/>
      <protection hidden="1"/>
    </xf>
    <xf numFmtId="165" fontId="2" fillId="6" borderId="0" xfId="0" applyNumberFormat="1" applyFont="1" applyFill="1" applyBorder="1" applyAlignment="1" applyProtection="1">
      <alignment horizontal="center" vertical="center"/>
      <protection hidden="1"/>
    </xf>
    <xf numFmtId="0" fontId="2" fillId="6" borderId="0" xfId="0" applyFont="1" applyFill="1" applyAlignment="1" applyProtection="1">
      <alignment horizontal="left" vertical="center"/>
      <protection hidden="1"/>
    </xf>
    <xf numFmtId="0" fontId="10" fillId="6" borderId="0" xfId="0" applyFont="1" applyFill="1" applyAlignment="1" applyProtection="1">
      <alignment horizontal="right"/>
      <protection hidden="1"/>
    </xf>
    <xf numFmtId="14" fontId="2" fillId="6" borderId="0" xfId="0" applyNumberFormat="1" applyFont="1" applyFill="1" applyBorder="1" applyAlignment="1" applyProtection="1">
      <alignment horizontal="center" vertical="center"/>
      <protection hidden="1"/>
    </xf>
    <xf numFmtId="165" fontId="2" fillId="6" borderId="13" xfId="0" applyNumberFormat="1" applyFont="1" applyFill="1" applyBorder="1" applyAlignment="1" applyProtection="1">
      <alignment horizontal="center" vertical="center"/>
      <protection hidden="1"/>
    </xf>
    <xf numFmtId="0" fontId="0" fillId="6" borderId="0" xfId="0" applyFill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0" fillId="5" borderId="0" xfId="0" applyFill="1" applyBorder="1" applyProtection="1">
      <protection hidden="1"/>
    </xf>
    <xf numFmtId="0" fontId="2" fillId="5" borderId="22" xfId="0" applyFont="1" applyFill="1" applyBorder="1" applyAlignment="1" applyProtection="1">
      <alignment horizontal="left" vertical="center"/>
      <protection hidden="1"/>
    </xf>
    <xf numFmtId="165" fontId="2" fillId="5" borderId="13" xfId="0" applyNumberFormat="1" applyFont="1" applyFill="1" applyBorder="1" applyAlignment="1" applyProtection="1">
      <alignment horizontal="center" vertical="center"/>
      <protection hidden="1"/>
    </xf>
    <xf numFmtId="0" fontId="0" fillId="5" borderId="13" xfId="0" applyFill="1" applyBorder="1" applyProtection="1">
      <protection hidden="1"/>
    </xf>
    <xf numFmtId="0" fontId="0" fillId="5" borderId="23" xfId="0" applyFill="1" applyBorder="1" applyProtection="1">
      <protection hidden="1"/>
    </xf>
    <xf numFmtId="0" fontId="5" fillId="5" borderId="26" xfId="0" applyFont="1" applyFill="1" applyBorder="1" applyAlignment="1" applyProtection="1">
      <alignment horizontal="left" vertical="center"/>
      <protection hidden="1"/>
    </xf>
    <xf numFmtId="165" fontId="2" fillId="5" borderId="0" xfId="0" applyNumberFormat="1" applyFont="1" applyFill="1" applyBorder="1" applyAlignment="1" applyProtection="1">
      <alignment horizontal="center" vertical="center"/>
      <protection hidden="1"/>
    </xf>
    <xf numFmtId="0" fontId="0" fillId="5" borderId="21" xfId="0" applyFill="1" applyBorder="1" applyProtection="1">
      <protection hidden="1"/>
    </xf>
    <xf numFmtId="0" fontId="0" fillId="5" borderId="26" xfId="0" applyFill="1" applyBorder="1" applyProtection="1">
      <protection hidden="1"/>
    </xf>
    <xf numFmtId="0" fontId="6" fillId="5" borderId="26" xfId="0" applyFont="1" applyFill="1" applyBorder="1" applyAlignment="1" applyProtection="1">
      <alignment horizontal="left" vertical="center"/>
      <protection hidden="1"/>
    </xf>
    <xf numFmtId="0" fontId="0" fillId="5" borderId="21" xfId="0" applyFill="1" applyBorder="1" applyAlignment="1" applyProtection="1">
      <protection hidden="1"/>
    </xf>
    <xf numFmtId="0" fontId="0" fillId="5" borderId="0" xfId="0" applyFill="1" applyBorder="1" applyAlignment="1" applyProtection="1">
      <alignment horizontal="center"/>
      <protection hidden="1"/>
    </xf>
    <xf numFmtId="0" fontId="5" fillId="5" borderId="26" xfId="0" applyFont="1" applyFill="1" applyBorder="1" applyAlignment="1" applyProtection="1">
      <alignment vertical="center"/>
      <protection hidden="1"/>
    </xf>
    <xf numFmtId="0" fontId="0" fillId="5" borderId="19" xfId="0" applyFill="1" applyBorder="1" applyProtection="1">
      <protection hidden="1"/>
    </xf>
    <xf numFmtId="0" fontId="0" fillId="5" borderId="18" xfId="0" applyFill="1" applyBorder="1" applyProtection="1">
      <protection hidden="1"/>
    </xf>
    <xf numFmtId="0" fontId="0" fillId="5" borderId="20" xfId="0" applyFill="1" applyBorder="1" applyProtection="1">
      <protection hidden="1"/>
    </xf>
    <xf numFmtId="0" fontId="12" fillId="6" borderId="24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hidden="1"/>
    </xf>
    <xf numFmtId="0" fontId="0" fillId="0" borderId="0" xfId="0" applyBorder="1" applyAlignment="1"/>
    <xf numFmtId="0" fontId="6" fillId="0" borderId="25" xfId="0" applyFont="1" applyBorder="1" applyAlignment="1">
      <alignment horizontal="right"/>
    </xf>
    <xf numFmtId="43" fontId="2" fillId="0" borderId="14" xfId="2" applyFont="1" applyBorder="1" applyAlignment="1" applyProtection="1">
      <alignment horizontal="center"/>
      <protection hidden="1"/>
    </xf>
    <xf numFmtId="43" fontId="6" fillId="0" borderId="25" xfId="0" applyNumberFormat="1" applyFont="1" applyBorder="1" applyAlignment="1">
      <alignment horizontal="right"/>
    </xf>
    <xf numFmtId="165" fontId="2" fillId="5" borderId="0" xfId="0" applyNumberFormat="1" applyFont="1" applyFill="1" applyBorder="1" applyAlignment="1" applyProtection="1">
      <alignment vertical="center"/>
      <protection hidden="1"/>
    </xf>
    <xf numFmtId="165" fontId="2" fillId="8" borderId="0" xfId="0" applyNumberFormat="1" applyFont="1" applyFill="1" applyBorder="1" applyAlignment="1" applyProtection="1">
      <alignment vertical="center"/>
      <protection locked="0" hidden="1"/>
    </xf>
    <xf numFmtId="0" fontId="0" fillId="0" borderId="0" xfId="0" applyAlignment="1" applyProtection="1">
      <protection hidden="1"/>
    </xf>
    <xf numFmtId="0" fontId="9" fillId="6" borderId="0" xfId="3" applyFont="1" applyFill="1" applyBorder="1" applyAlignment="1" applyProtection="1">
      <protection hidden="1"/>
    </xf>
    <xf numFmtId="0" fontId="11" fillId="6" borderId="0" xfId="3" applyFont="1" applyFill="1" applyAlignment="1" applyProtection="1">
      <protection hidden="1"/>
    </xf>
    <xf numFmtId="165" fontId="2" fillId="6" borderId="0" xfId="0" applyNumberFormat="1" applyFont="1" applyFill="1" applyBorder="1" applyAlignment="1" applyProtection="1">
      <alignment horizontal="center" vertical="center"/>
      <protection hidden="1"/>
    </xf>
    <xf numFmtId="165" fontId="2" fillId="5" borderId="0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locked="0"/>
    </xf>
    <xf numFmtId="14" fontId="0" fillId="0" borderId="24" xfId="0" applyNumberFormat="1" applyBorder="1" applyAlignment="1" applyProtection="1">
      <alignment horizontal="center" vertical="center"/>
      <protection locked="0"/>
    </xf>
    <xf numFmtId="43" fontId="0" fillId="0" borderId="0" xfId="0" applyNumberFormat="1" applyProtection="1">
      <protection locked="0"/>
    </xf>
    <xf numFmtId="0" fontId="0" fillId="0" borderId="0" xfId="0" applyFill="1" applyProtection="1"/>
    <xf numFmtId="0" fontId="5" fillId="0" borderId="0" xfId="0" applyFont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165" fontId="2" fillId="0" borderId="12" xfId="0" applyNumberFormat="1" applyFont="1" applyBorder="1" applyAlignment="1" applyProtection="1">
      <alignment vertical="center"/>
    </xf>
    <xf numFmtId="0" fontId="0" fillId="0" borderId="28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2" fillId="6" borderId="24" xfId="0" applyFont="1" applyFill="1" applyBorder="1" applyAlignment="1" applyProtection="1">
      <alignment horizontal="left" vertical="center"/>
    </xf>
    <xf numFmtId="165" fontId="2" fillId="8" borderId="0" xfId="0" applyNumberFormat="1" applyFont="1" applyFill="1" applyBorder="1" applyAlignment="1" applyProtection="1">
      <alignment vertical="center"/>
      <protection hidden="1"/>
    </xf>
    <xf numFmtId="0" fontId="19" fillId="6" borderId="0" xfId="5" applyFont="1" applyFill="1" applyAlignment="1" applyProtection="1">
      <alignment wrapText="1"/>
      <protection hidden="1"/>
    </xf>
    <xf numFmtId="0" fontId="16" fillId="6" borderId="0" xfId="0" applyFont="1" applyFill="1" applyAlignment="1" applyProtection="1">
      <alignment vertical="center" wrapText="1"/>
      <protection hidden="1"/>
    </xf>
    <xf numFmtId="0" fontId="16" fillId="6" borderId="0" xfId="0" applyFont="1" applyFill="1" applyAlignment="1" applyProtection="1">
      <alignment wrapText="1"/>
      <protection hidden="1"/>
    </xf>
    <xf numFmtId="0" fontId="14" fillId="7" borderId="0" xfId="0" applyFont="1" applyFill="1" applyAlignment="1">
      <alignment horizontal="left" vertical="center"/>
    </xf>
    <xf numFmtId="0" fontId="0" fillId="7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8" fillId="3" borderId="14" xfId="0" applyFont="1" applyFill="1" applyBorder="1" applyAlignment="1" applyProtection="1">
      <alignment horizontal="center" vertical="center"/>
      <protection locked="0"/>
    </xf>
    <xf numFmtId="0" fontId="18" fillId="3" borderId="3" xfId="0" applyFont="1" applyFill="1" applyBorder="1" applyProtection="1">
      <protection locked="0"/>
    </xf>
    <xf numFmtId="0" fontId="18" fillId="2" borderId="14" xfId="1" applyFont="1" applyBorder="1" applyAlignment="1" applyProtection="1">
      <alignment horizontal="center" vertical="center"/>
      <protection locked="0"/>
    </xf>
    <xf numFmtId="0" fontId="18" fillId="3" borderId="14" xfId="1" applyFont="1" applyFill="1" applyBorder="1" applyAlignment="1" applyProtection="1">
      <alignment horizontal="center" vertical="center"/>
      <protection locked="0"/>
    </xf>
    <xf numFmtId="0" fontId="18" fillId="3" borderId="14" xfId="0" applyFont="1" applyFill="1" applyBorder="1" applyAlignment="1" applyProtection="1">
      <alignment horizontal="center"/>
      <protection locked="0"/>
    </xf>
    <xf numFmtId="0" fontId="0" fillId="3" borderId="3" xfId="0" applyFont="1" applyFill="1" applyBorder="1" applyAlignment="1" applyProtection="1">
      <alignment horizontal="center" vertical="center"/>
      <protection locked="0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0" fillId="6" borderId="0" xfId="0" applyFont="1" applyFill="1" applyBorder="1" applyAlignment="1" applyProtection="1">
      <alignment vertical="center" wrapText="1"/>
      <protection hidden="1"/>
    </xf>
    <xf numFmtId="43" fontId="7" fillId="0" borderId="8" xfId="2" applyFont="1" applyFill="1" applyBorder="1" applyAlignment="1" applyProtection="1">
      <alignment horizontal="center" vertical="center" wrapText="1"/>
      <protection hidden="1"/>
    </xf>
    <xf numFmtId="0" fontId="21" fillId="9" borderId="16" xfId="6" applyFont="1" applyFill="1" applyBorder="1" applyAlignment="1" applyProtection="1">
      <alignment horizontal="left" vertical="center"/>
    </xf>
    <xf numFmtId="0" fontId="0" fillId="10" borderId="24" xfId="0" applyFill="1" applyBorder="1" applyAlignment="1" applyProtection="1">
      <alignment horizontal="center" vertical="center"/>
      <protection locked="0"/>
    </xf>
    <xf numFmtId="0" fontId="2" fillId="10" borderId="24" xfId="0" applyFont="1" applyFill="1" applyBorder="1" applyAlignment="1" applyProtection="1">
      <alignment horizontal="center" vertical="center"/>
      <protection locked="0"/>
    </xf>
    <xf numFmtId="0" fontId="18" fillId="6" borderId="0" xfId="0" applyFont="1" applyFill="1" applyProtection="1">
      <protection hidden="1"/>
    </xf>
    <xf numFmtId="0" fontId="5" fillId="0" borderId="0" xfId="0" applyFont="1" applyAlignment="1" applyProtection="1">
      <alignment horizontal="center" vertical="center"/>
    </xf>
    <xf numFmtId="0" fontId="13" fillId="6" borderId="22" xfId="0" applyFont="1" applyFill="1" applyBorder="1" applyAlignment="1" applyProtection="1">
      <alignment horizontal="center" vertical="center"/>
      <protection hidden="1"/>
    </xf>
    <xf numFmtId="0" fontId="13" fillId="6" borderId="13" xfId="0" applyFont="1" applyFill="1" applyBorder="1" applyAlignment="1" applyProtection="1">
      <alignment horizontal="center" vertical="center"/>
      <protection hidden="1"/>
    </xf>
    <xf numFmtId="0" fontId="13" fillId="6" borderId="23" xfId="0" applyFont="1" applyFill="1" applyBorder="1" applyAlignment="1" applyProtection="1">
      <alignment horizontal="center" vertical="center"/>
      <protection hidden="1"/>
    </xf>
    <xf numFmtId="0" fontId="13" fillId="6" borderId="26" xfId="0" applyFont="1" applyFill="1" applyBorder="1" applyAlignment="1" applyProtection="1">
      <alignment horizontal="center" vertical="center"/>
      <protection hidden="1"/>
    </xf>
    <xf numFmtId="0" fontId="13" fillId="6" borderId="0" xfId="0" applyFont="1" applyFill="1" applyBorder="1" applyAlignment="1" applyProtection="1">
      <alignment horizontal="center" vertical="center"/>
      <protection hidden="1"/>
    </xf>
    <xf numFmtId="0" fontId="13" fillId="6" borderId="21" xfId="0" applyFont="1" applyFill="1" applyBorder="1" applyAlignment="1" applyProtection="1">
      <alignment horizontal="center" vertical="center"/>
      <protection hidden="1"/>
    </xf>
    <xf numFmtId="0" fontId="13" fillId="6" borderId="19" xfId="0" applyFont="1" applyFill="1" applyBorder="1" applyAlignment="1" applyProtection="1">
      <alignment horizontal="center" vertical="center"/>
      <protection hidden="1"/>
    </xf>
    <xf numFmtId="0" fontId="13" fillId="6" borderId="18" xfId="0" applyFont="1" applyFill="1" applyBorder="1" applyAlignment="1" applyProtection="1">
      <alignment horizontal="center" vertical="center"/>
      <protection hidden="1"/>
    </xf>
    <xf numFmtId="0" fontId="13" fillId="6" borderId="20" xfId="0" applyFont="1" applyFill="1" applyBorder="1" applyAlignment="1" applyProtection="1">
      <alignment horizontal="center" vertical="center"/>
      <protection hidden="1"/>
    </xf>
    <xf numFmtId="0" fontId="22" fillId="9" borderId="24" xfId="6" applyFont="1" applyFill="1" applyBorder="1" applyAlignment="1" applyProtection="1">
      <alignment horizontal="left" vertical="center"/>
      <protection locked="0"/>
    </xf>
    <xf numFmtId="14" fontId="2" fillId="6" borderId="15" xfId="0" applyNumberFormat="1" applyFont="1" applyFill="1" applyBorder="1" applyAlignment="1" applyProtection="1">
      <alignment horizontal="left" vertical="center"/>
      <protection locked="0"/>
    </xf>
    <xf numFmtId="14" fontId="2" fillId="6" borderId="16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6" borderId="0" xfId="0" applyFont="1" applyFill="1" applyBorder="1" applyAlignment="1" applyProtection="1">
      <alignment horizontal="left" vertical="center" wrapText="1"/>
      <protection hidden="1"/>
    </xf>
    <xf numFmtId="0" fontId="17" fillId="6" borderId="0" xfId="5" applyFill="1" applyBorder="1" applyAlignment="1" applyProtection="1">
      <alignment horizontal="left" vertical="center" wrapText="1"/>
    </xf>
    <xf numFmtId="0" fontId="9" fillId="6" borderId="15" xfId="3" applyFont="1" applyFill="1" applyBorder="1" applyAlignment="1" applyProtection="1">
      <alignment horizontal="left" vertical="center"/>
      <protection locked="0"/>
    </xf>
    <xf numFmtId="0" fontId="9" fillId="6" borderId="16" xfId="3" applyFont="1" applyFill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11" fillId="6" borderId="0" xfId="3" applyFont="1" applyFill="1" applyAlignment="1" applyProtection="1">
      <protection hidden="1"/>
    </xf>
    <xf numFmtId="0" fontId="11" fillId="6" borderId="0" xfId="3" applyFont="1" applyFill="1" applyBorder="1" applyAlignment="1" applyProtection="1">
      <protection hidden="1"/>
    </xf>
    <xf numFmtId="0" fontId="13" fillId="6" borderId="0" xfId="0" applyFont="1" applyFill="1" applyAlignment="1" applyProtection="1">
      <alignment horizontal="left" vertical="center"/>
      <protection hidden="1"/>
    </xf>
    <xf numFmtId="0" fontId="0" fillId="0" borderId="0" xfId="0" applyAlignment="1" applyProtection="1">
      <protection hidden="1"/>
    </xf>
    <xf numFmtId="0" fontId="19" fillId="6" borderId="0" xfId="5" applyFont="1" applyFill="1" applyAlignment="1" applyProtection="1">
      <alignment horizontal="left" wrapText="1"/>
      <protection hidden="1"/>
    </xf>
    <xf numFmtId="0" fontId="19" fillId="0" borderId="0" xfId="5" applyFont="1" applyAlignment="1" applyProtection="1">
      <protection hidden="1"/>
    </xf>
    <xf numFmtId="0" fontId="9" fillId="6" borderId="17" xfId="3" applyFont="1" applyFill="1" applyBorder="1" applyAlignment="1" applyProtection="1">
      <alignment horizontal="left" vertical="center"/>
      <protection locked="0"/>
    </xf>
    <xf numFmtId="0" fontId="9" fillId="6" borderId="0" xfId="3" applyFont="1" applyFill="1" applyAlignment="1" applyProtection="1">
      <protection hidden="1"/>
    </xf>
    <xf numFmtId="0" fontId="9" fillId="6" borderId="0" xfId="3" applyFont="1" applyFill="1" applyBorder="1" applyAlignment="1" applyProtection="1">
      <protection hidden="1"/>
    </xf>
    <xf numFmtId="0" fontId="22" fillId="9" borderId="24" xfId="6" applyFont="1" applyFill="1" applyBorder="1" applyAlignment="1" applyProtection="1">
      <alignment horizontal="left"/>
      <protection locked="0"/>
    </xf>
    <xf numFmtId="0" fontId="9" fillId="6" borderId="13" xfId="3" applyFont="1" applyFill="1" applyBorder="1" applyAlignment="1" applyProtection="1">
      <alignment horizontal="center"/>
      <protection hidden="1"/>
    </xf>
    <xf numFmtId="0" fontId="16" fillId="6" borderId="22" xfId="0" applyFont="1" applyFill="1" applyBorder="1" applyAlignment="1" applyProtection="1">
      <alignment horizontal="left" vertical="center" wrapText="1"/>
      <protection hidden="1"/>
    </xf>
    <xf numFmtId="0" fontId="16" fillId="6" borderId="13" xfId="0" applyFont="1" applyFill="1" applyBorder="1" applyAlignment="1" applyProtection="1">
      <alignment horizontal="left" vertical="center" wrapText="1"/>
      <protection hidden="1"/>
    </xf>
    <xf numFmtId="0" fontId="16" fillId="6" borderId="23" xfId="0" applyFont="1" applyFill="1" applyBorder="1" applyAlignment="1" applyProtection="1">
      <alignment horizontal="left" vertical="center" wrapText="1"/>
      <protection hidden="1"/>
    </xf>
    <xf numFmtId="0" fontId="16" fillId="6" borderId="26" xfId="0" applyFont="1" applyFill="1" applyBorder="1" applyAlignment="1" applyProtection="1">
      <alignment horizontal="left" vertical="center" wrapText="1"/>
      <protection hidden="1"/>
    </xf>
    <xf numFmtId="0" fontId="16" fillId="6" borderId="0" xfId="0" applyFont="1" applyFill="1" applyBorder="1" applyAlignment="1" applyProtection="1">
      <alignment horizontal="left" vertical="center" wrapText="1"/>
      <protection hidden="1"/>
    </xf>
    <xf numFmtId="0" fontId="16" fillId="6" borderId="21" xfId="0" applyFont="1" applyFill="1" applyBorder="1" applyAlignment="1" applyProtection="1">
      <alignment horizontal="left" vertical="center" wrapText="1"/>
      <protection hidden="1"/>
    </xf>
    <xf numFmtId="0" fontId="16" fillId="6" borderId="19" xfId="0" applyFont="1" applyFill="1" applyBorder="1" applyAlignment="1" applyProtection="1">
      <alignment horizontal="left" vertical="center" wrapText="1"/>
      <protection hidden="1"/>
    </xf>
    <xf numFmtId="0" fontId="16" fillId="6" borderId="18" xfId="0" applyFont="1" applyFill="1" applyBorder="1" applyAlignment="1" applyProtection="1">
      <alignment horizontal="left" vertical="center" wrapText="1"/>
      <protection hidden="1"/>
    </xf>
    <xf numFmtId="0" fontId="16" fillId="6" borderId="20" xfId="0" applyFont="1" applyFill="1" applyBorder="1" applyAlignment="1" applyProtection="1">
      <alignment horizontal="left" vertical="center" wrapText="1"/>
      <protection hidden="1"/>
    </xf>
    <xf numFmtId="0" fontId="21" fillId="9" borderId="24" xfId="6" applyFont="1" applyFill="1" applyBorder="1" applyAlignment="1" applyProtection="1">
      <alignment horizontal="left" vertical="center"/>
      <protection locked="0"/>
    </xf>
    <xf numFmtId="0" fontId="22" fillId="9" borderId="24" xfId="6" applyFont="1" applyFill="1" applyBorder="1" applyAlignment="1" applyProtection="1">
      <alignment horizontal="center" vertical="center"/>
      <protection locked="0"/>
    </xf>
    <xf numFmtId="165" fontId="2" fillId="6" borderId="0" xfId="0" applyNumberFormat="1" applyFont="1" applyFill="1" applyBorder="1" applyAlignment="1" applyProtection="1">
      <alignment horizontal="center" vertical="center"/>
      <protection hidden="1"/>
    </xf>
    <xf numFmtId="165" fontId="2" fillId="5" borderId="0" xfId="0" applyNumberFormat="1" applyFont="1" applyFill="1" applyBorder="1" applyAlignment="1" applyProtection="1">
      <alignment horizontal="center" vertical="center"/>
      <protection hidden="1"/>
    </xf>
    <xf numFmtId="0" fontId="2" fillId="6" borderId="22" xfId="0" applyNumberFormat="1" applyFont="1" applyFill="1" applyBorder="1" applyAlignment="1" applyProtection="1">
      <alignment horizontal="left" vertical="center"/>
      <protection locked="0"/>
    </xf>
    <xf numFmtId="0" fontId="2" fillId="6" borderId="13" xfId="0" applyNumberFormat="1" applyFont="1" applyFill="1" applyBorder="1" applyAlignment="1" applyProtection="1">
      <alignment horizontal="left" vertical="center"/>
      <protection locked="0"/>
    </xf>
    <xf numFmtId="0" fontId="2" fillId="6" borderId="23" xfId="0" applyNumberFormat="1" applyFont="1" applyFill="1" applyBorder="1" applyAlignment="1" applyProtection="1">
      <alignment horizontal="left" vertical="center"/>
      <protection locked="0"/>
    </xf>
    <xf numFmtId="0" fontId="2" fillId="6" borderId="19" xfId="0" applyNumberFormat="1" applyFont="1" applyFill="1" applyBorder="1" applyAlignment="1" applyProtection="1">
      <alignment horizontal="left" vertical="center"/>
      <protection locked="0"/>
    </xf>
    <xf numFmtId="0" fontId="2" fillId="6" borderId="18" xfId="0" applyNumberFormat="1" applyFont="1" applyFill="1" applyBorder="1" applyAlignment="1" applyProtection="1">
      <alignment horizontal="left" vertical="center"/>
      <protection locked="0"/>
    </xf>
    <xf numFmtId="0" fontId="2" fillId="6" borderId="20" xfId="0" applyNumberFormat="1" applyFont="1" applyFill="1" applyBorder="1" applyAlignment="1" applyProtection="1">
      <alignment horizontal="left" vertical="center"/>
      <protection locked="0"/>
    </xf>
    <xf numFmtId="165" fontId="23" fillId="9" borderId="24" xfId="6" applyNumberFormat="1" applyFont="1" applyFill="1" applyBorder="1" applyAlignment="1" applyProtection="1">
      <alignment horizontal="left" vertical="center"/>
      <protection locked="0"/>
    </xf>
    <xf numFmtId="0" fontId="0" fillId="5" borderId="22" xfId="0" applyFill="1" applyBorder="1" applyAlignment="1" applyProtection="1">
      <alignment horizontal="left" vertical="center" wrapText="1"/>
      <protection locked="0" hidden="1"/>
    </xf>
    <xf numFmtId="0" fontId="0" fillId="5" borderId="13" xfId="0" applyFill="1" applyBorder="1" applyAlignment="1" applyProtection="1">
      <alignment horizontal="left" vertical="center" wrapText="1"/>
      <protection locked="0" hidden="1"/>
    </xf>
    <xf numFmtId="0" fontId="0" fillId="5" borderId="23" xfId="0" applyFill="1" applyBorder="1" applyAlignment="1" applyProtection="1">
      <alignment horizontal="left" vertical="center" wrapText="1"/>
      <protection locked="0" hidden="1"/>
    </xf>
    <xf numFmtId="0" fontId="0" fillId="5" borderId="26" xfId="0" applyFill="1" applyBorder="1" applyAlignment="1" applyProtection="1">
      <alignment horizontal="left" vertical="center" wrapText="1"/>
      <protection locked="0" hidden="1"/>
    </xf>
    <xf numFmtId="0" fontId="0" fillId="5" borderId="0" xfId="0" applyFill="1" applyBorder="1" applyAlignment="1" applyProtection="1">
      <alignment horizontal="left" vertical="center" wrapText="1"/>
      <protection locked="0" hidden="1"/>
    </xf>
    <xf numFmtId="0" fontId="0" fillId="5" borderId="21" xfId="0" applyFill="1" applyBorder="1" applyAlignment="1" applyProtection="1">
      <alignment horizontal="left" vertical="center" wrapText="1"/>
      <protection locked="0" hidden="1"/>
    </xf>
    <xf numFmtId="0" fontId="0" fillId="5" borderId="19" xfId="0" applyFill="1" applyBorder="1" applyAlignment="1" applyProtection="1">
      <alignment horizontal="left" vertical="center" wrapText="1"/>
      <protection locked="0" hidden="1"/>
    </xf>
    <xf numFmtId="0" fontId="0" fillId="5" borderId="18" xfId="0" applyFill="1" applyBorder="1" applyAlignment="1" applyProtection="1">
      <alignment horizontal="left" vertical="center" wrapText="1"/>
      <protection locked="0" hidden="1"/>
    </xf>
    <xf numFmtId="0" fontId="0" fillId="5" borderId="20" xfId="0" applyFill="1" applyBorder="1" applyAlignment="1" applyProtection="1">
      <alignment horizontal="left" vertical="center" wrapText="1"/>
      <protection locked="0" hidden="1"/>
    </xf>
    <xf numFmtId="0" fontId="0" fillId="5" borderId="15" xfId="0" applyFill="1" applyBorder="1" applyAlignment="1" applyProtection="1">
      <alignment horizontal="left" vertical="center"/>
      <protection locked="0" hidden="1"/>
    </xf>
    <xf numFmtId="0" fontId="0" fillId="5" borderId="16" xfId="0" applyFill="1" applyBorder="1" applyAlignment="1" applyProtection="1">
      <alignment horizontal="left" vertical="center"/>
      <protection locked="0" hidden="1"/>
    </xf>
    <xf numFmtId="0" fontId="0" fillId="5" borderId="17" xfId="0" applyFill="1" applyBorder="1" applyAlignment="1" applyProtection="1">
      <alignment horizontal="left" vertical="center"/>
      <protection locked="0" hidden="1"/>
    </xf>
    <xf numFmtId="164" fontId="2" fillId="5" borderId="15" xfId="0" applyNumberFormat="1" applyFont="1" applyFill="1" applyBorder="1" applyAlignment="1" applyProtection="1">
      <alignment horizontal="center" vertical="center"/>
      <protection hidden="1"/>
    </xf>
    <xf numFmtId="164" fontId="2" fillId="5" borderId="17" xfId="0" applyNumberFormat="1" applyFont="1" applyFill="1" applyBorder="1" applyAlignment="1" applyProtection="1">
      <alignment horizontal="center" vertical="center"/>
      <protection hidden="1"/>
    </xf>
    <xf numFmtId="0" fontId="2" fillId="5" borderId="18" xfId="0" applyFont="1" applyFill="1" applyBorder="1" applyAlignment="1" applyProtection="1">
      <alignment horizontal="left" vertical="center"/>
      <protection hidden="1"/>
    </xf>
    <xf numFmtId="0" fontId="25" fillId="6" borderId="0" xfId="0" applyFont="1" applyFill="1" applyAlignment="1" applyProtection="1">
      <alignment horizontal="left" vertical="center" wrapText="1"/>
      <protection hidden="1"/>
    </xf>
    <xf numFmtId="0" fontId="2" fillId="6" borderId="21" xfId="0" applyFont="1" applyFill="1" applyBorder="1" applyAlignment="1" applyProtection="1">
      <alignment horizontal="left" vertical="center"/>
      <protection hidden="1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0" fontId="2" fillId="5" borderId="21" xfId="0" applyFont="1" applyFill="1" applyBorder="1" applyAlignment="1" applyProtection="1">
      <alignment horizontal="left" vertical="center" wrapText="1"/>
      <protection hidden="1"/>
    </xf>
    <xf numFmtId="0" fontId="16" fillId="6" borderId="0" xfId="0" applyFont="1" applyFill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2" fillId="5" borderId="21" xfId="0" applyFont="1" applyFill="1" applyBorder="1" applyAlignment="1" applyProtection="1">
      <alignment horizontal="left" vertical="center"/>
      <protection hidden="1"/>
    </xf>
    <xf numFmtId="0" fontId="0" fillId="5" borderId="15" xfId="0" applyFill="1" applyBorder="1" applyAlignment="1" applyProtection="1">
      <alignment horizontal="left" vertical="center"/>
      <protection hidden="1"/>
    </xf>
    <xf numFmtId="0" fontId="0" fillId="5" borderId="16" xfId="0" applyFill="1" applyBorder="1" applyAlignment="1" applyProtection="1">
      <alignment horizontal="left" vertical="center"/>
      <protection hidden="1"/>
    </xf>
    <xf numFmtId="0" fontId="0" fillId="5" borderId="17" xfId="0" applyFill="1" applyBorder="1" applyAlignment="1" applyProtection="1">
      <alignment horizontal="left" vertical="center"/>
      <protection hidden="1"/>
    </xf>
    <xf numFmtId="14" fontId="2" fillId="6" borderId="15" xfId="0" applyNumberFormat="1" applyFont="1" applyFill="1" applyBorder="1" applyAlignment="1" applyProtection="1">
      <alignment horizontal="left" vertical="center"/>
    </xf>
    <xf numFmtId="14" fontId="2" fillId="6" borderId="16" xfId="0" applyNumberFormat="1" applyFont="1" applyFill="1" applyBorder="1" applyAlignment="1" applyProtection="1">
      <alignment horizontal="left" vertical="center"/>
    </xf>
    <xf numFmtId="0" fontId="0" fillId="0" borderId="17" xfId="0" applyBorder="1" applyAlignment="1" applyProtection="1">
      <alignment horizontal="left"/>
    </xf>
    <xf numFmtId="0" fontId="6" fillId="6" borderId="26" xfId="0" applyFont="1" applyFill="1" applyBorder="1" applyAlignment="1" applyProtection="1">
      <alignment horizontal="left" vertical="center" wrapText="1"/>
      <protection hidden="1"/>
    </xf>
    <xf numFmtId="0" fontId="6" fillId="6" borderId="0" xfId="0" applyFont="1" applyFill="1" applyBorder="1" applyAlignment="1" applyProtection="1">
      <alignment horizontal="left" vertical="center" wrapText="1"/>
      <protection hidden="1"/>
    </xf>
    <xf numFmtId="0" fontId="6" fillId="6" borderId="21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20" xfId="0" applyFont="1" applyFill="1" applyBorder="1" applyAlignment="1" applyProtection="1">
      <alignment horizontal="left" vertical="center" wrapText="1"/>
      <protection hidden="1"/>
    </xf>
    <xf numFmtId="0" fontId="0" fillId="5" borderId="22" xfId="0" applyFill="1" applyBorder="1" applyAlignment="1" applyProtection="1">
      <alignment horizontal="left" vertical="center" wrapText="1"/>
      <protection hidden="1"/>
    </xf>
    <xf numFmtId="0" fontId="0" fillId="5" borderId="13" xfId="0" applyFill="1" applyBorder="1" applyAlignment="1" applyProtection="1">
      <alignment horizontal="left" vertical="center" wrapText="1"/>
      <protection hidden="1"/>
    </xf>
    <xf numFmtId="0" fontId="0" fillId="5" borderId="23" xfId="0" applyFill="1" applyBorder="1" applyAlignment="1" applyProtection="1">
      <alignment horizontal="left" vertical="center" wrapText="1"/>
      <protection hidden="1"/>
    </xf>
    <xf numFmtId="0" fontId="0" fillId="5" borderId="26" xfId="0" applyFill="1" applyBorder="1" applyAlignment="1" applyProtection="1">
      <alignment horizontal="left" vertical="center" wrapText="1"/>
      <protection hidden="1"/>
    </xf>
    <xf numFmtId="0" fontId="0" fillId="5" borderId="0" xfId="0" applyFill="1" applyBorder="1" applyAlignment="1" applyProtection="1">
      <alignment horizontal="left" vertical="center" wrapText="1"/>
      <protection hidden="1"/>
    </xf>
    <xf numFmtId="0" fontId="0" fillId="5" borderId="21" xfId="0" applyFill="1" applyBorder="1" applyAlignment="1" applyProtection="1">
      <alignment horizontal="left" vertical="center" wrapText="1"/>
      <protection hidden="1"/>
    </xf>
    <xf numFmtId="0" fontId="0" fillId="5" borderId="19" xfId="0" applyFill="1" applyBorder="1" applyAlignment="1" applyProtection="1">
      <alignment horizontal="left" vertical="center" wrapText="1"/>
      <protection hidden="1"/>
    </xf>
    <xf numFmtId="0" fontId="0" fillId="5" borderId="18" xfId="0" applyFill="1" applyBorder="1" applyAlignment="1" applyProtection="1">
      <alignment horizontal="left" vertical="center" wrapText="1"/>
      <protection hidden="1"/>
    </xf>
    <xf numFmtId="0" fontId="0" fillId="5" borderId="20" xfId="0" applyFill="1" applyBorder="1" applyAlignment="1" applyProtection="1">
      <alignment horizontal="left" vertical="center" wrapText="1"/>
      <protection hidden="1"/>
    </xf>
    <xf numFmtId="0" fontId="2" fillId="6" borderId="22" xfId="0" applyNumberFormat="1" applyFont="1" applyFill="1" applyBorder="1" applyAlignment="1" applyProtection="1">
      <alignment horizontal="left" vertical="center"/>
    </xf>
    <xf numFmtId="0" fontId="2" fillId="6" borderId="13" xfId="0" applyNumberFormat="1" applyFont="1" applyFill="1" applyBorder="1" applyAlignment="1" applyProtection="1">
      <alignment horizontal="left" vertical="center"/>
    </xf>
    <xf numFmtId="0" fontId="2" fillId="6" borderId="23" xfId="0" applyNumberFormat="1" applyFont="1" applyFill="1" applyBorder="1" applyAlignment="1" applyProtection="1">
      <alignment horizontal="left" vertical="center"/>
    </xf>
    <xf numFmtId="0" fontId="2" fillId="6" borderId="19" xfId="0" applyNumberFormat="1" applyFont="1" applyFill="1" applyBorder="1" applyAlignment="1" applyProtection="1">
      <alignment horizontal="left" vertical="center"/>
    </xf>
    <xf numFmtId="0" fontId="2" fillId="6" borderId="18" xfId="0" applyNumberFormat="1" applyFont="1" applyFill="1" applyBorder="1" applyAlignment="1" applyProtection="1">
      <alignment horizontal="left" vertical="center"/>
    </xf>
    <xf numFmtId="0" fontId="2" fillId="6" borderId="20" xfId="0" applyNumberFormat="1" applyFont="1" applyFill="1" applyBorder="1" applyAlignment="1" applyProtection="1">
      <alignment horizontal="left" vertical="center"/>
    </xf>
    <xf numFmtId="0" fontId="6" fillId="6" borderId="22" xfId="0" applyFont="1" applyFill="1" applyBorder="1" applyAlignment="1" applyProtection="1">
      <alignment horizontal="left" vertical="center" wrapText="1"/>
      <protection hidden="1"/>
    </xf>
    <xf numFmtId="0" fontId="6" fillId="6" borderId="13" xfId="0" applyFont="1" applyFill="1" applyBorder="1" applyAlignment="1" applyProtection="1">
      <alignment horizontal="left" vertical="center" wrapText="1"/>
      <protection hidden="1"/>
    </xf>
    <xf numFmtId="0" fontId="6" fillId="6" borderId="23" xfId="0" applyFont="1" applyFill="1" applyBorder="1" applyAlignment="1" applyProtection="1">
      <alignment horizontal="left" vertical="center" wrapText="1"/>
      <protection hidden="1"/>
    </xf>
    <xf numFmtId="0" fontId="9" fillId="6" borderId="15" xfId="3" applyFont="1" applyFill="1" applyBorder="1" applyAlignment="1" applyProtection="1">
      <alignment horizontal="left" vertical="center"/>
    </xf>
    <xf numFmtId="0" fontId="9" fillId="6" borderId="16" xfId="3" applyFont="1" applyFill="1" applyBorder="1" applyAlignment="1" applyProtection="1">
      <alignment horizontal="left" vertical="center"/>
    </xf>
    <xf numFmtId="0" fontId="9" fillId="6" borderId="17" xfId="3" applyFont="1" applyFill="1" applyBorder="1" applyAlignment="1" applyProtection="1">
      <alignment horizontal="left" vertical="center"/>
    </xf>
    <xf numFmtId="0" fontId="9" fillId="6" borderId="22" xfId="3" applyFont="1" applyFill="1" applyBorder="1" applyAlignment="1" applyProtection="1">
      <alignment horizontal="left" vertical="center" wrapText="1"/>
    </xf>
    <xf numFmtId="0" fontId="9" fillId="6" borderId="13" xfId="3" applyFont="1" applyFill="1" applyBorder="1" applyAlignment="1" applyProtection="1">
      <alignment horizontal="left" vertical="center" wrapText="1"/>
    </xf>
    <xf numFmtId="0" fontId="9" fillId="6" borderId="23" xfId="3" applyFont="1" applyFill="1" applyBorder="1" applyAlignment="1" applyProtection="1">
      <alignment horizontal="left" vertical="center" wrapText="1"/>
    </xf>
    <xf numFmtId="0" fontId="9" fillId="6" borderId="19" xfId="3" applyFont="1" applyFill="1" applyBorder="1" applyAlignment="1" applyProtection="1">
      <alignment horizontal="left" vertical="center" wrapText="1"/>
    </xf>
    <xf numFmtId="0" fontId="9" fillId="6" borderId="18" xfId="3" applyFont="1" applyFill="1" applyBorder="1" applyAlignment="1" applyProtection="1">
      <alignment horizontal="left" vertical="center" wrapText="1"/>
    </xf>
    <xf numFmtId="0" fontId="9" fillId="6" borderId="20" xfId="3" applyFont="1" applyFill="1" applyBorder="1" applyAlignment="1" applyProtection="1">
      <alignment horizontal="left" vertical="center" wrapText="1"/>
    </xf>
    <xf numFmtId="0" fontId="5" fillId="6" borderId="15" xfId="0" applyFont="1" applyFill="1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0" fontId="0" fillId="0" borderId="17" xfId="0" applyBorder="1" applyAlignment="1" applyProtection="1">
      <alignment horizontal="left" vertical="center"/>
    </xf>
    <xf numFmtId="0" fontId="14" fillId="7" borderId="0" xfId="0" applyFont="1" applyFill="1" applyAlignment="1">
      <alignment horizontal="left" vertical="center"/>
    </xf>
    <xf numFmtId="0" fontId="18" fillId="7" borderId="0" xfId="0" applyFont="1" applyFill="1" applyAlignment="1">
      <alignment horizontal="left" vertical="center"/>
    </xf>
    <xf numFmtId="0" fontId="12" fillId="0" borderId="0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5" fillId="0" borderId="15" xfId="0" applyFont="1" applyBorder="1" applyAlignment="1" applyProtection="1">
      <alignment horizontal="left" vertical="center"/>
      <protection hidden="1"/>
    </xf>
    <xf numFmtId="0" fontId="5" fillId="0" borderId="16" xfId="0" applyFont="1" applyBorder="1" applyAlignment="1" applyProtection="1">
      <alignment horizontal="left" vertical="center"/>
      <protection hidden="1"/>
    </xf>
    <xf numFmtId="0" fontId="5" fillId="0" borderId="15" xfId="0" applyFont="1" applyFill="1" applyBorder="1" applyAlignment="1" applyProtection="1">
      <alignment horizontal="left" vertical="center"/>
      <protection hidden="1"/>
    </xf>
    <xf numFmtId="0" fontId="5" fillId="0" borderId="16" xfId="0" applyFont="1" applyFill="1" applyBorder="1" applyAlignment="1" applyProtection="1">
      <alignment horizontal="left" vertical="center"/>
      <protection hidden="1"/>
    </xf>
    <xf numFmtId="0" fontId="0" fillId="0" borderId="16" xfId="0" applyBorder="1" applyAlignment="1"/>
    <xf numFmtId="0" fontId="0" fillId="0" borderId="17" xfId="0" applyBorder="1" applyAlignment="1"/>
    <xf numFmtId="0" fontId="0" fillId="7" borderId="0" xfId="0" applyFill="1" applyAlignment="1"/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</cellXfs>
  <cellStyles count="7">
    <cellStyle name="Lien hypertexte" xfId="5" builtinId="8"/>
    <cellStyle name="Milliers" xfId="2" builtinId="3"/>
    <cellStyle name="Normal" xfId="0" builtinId="0"/>
    <cellStyle name="Normal 2" xfId="3"/>
    <cellStyle name="Normal 3" xfId="6"/>
    <cellStyle name="Pourcentage 2" xfId="4"/>
    <cellStyle name="Satisfaisant" xfId="1" builtinId="26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9C3C3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9C3C3"/>
        </patternFill>
      </fill>
    </dxf>
    <dxf>
      <font>
        <color theme="0" tint="-4.9989318521683403E-2"/>
      </font>
    </dxf>
    <dxf>
      <font>
        <color theme="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2"/>
      </font>
    </dxf>
  </dxfs>
  <tableStyles count="0" defaultTableStyle="TableStyleMedium2" defaultPivotStyle="PivotStyleLight16"/>
  <colors>
    <mruColors>
      <color rgb="FFC6EFCE"/>
      <color rgb="FFF38585"/>
      <color rgb="FFF9C3C3"/>
      <color rgb="FF006100"/>
      <color rgb="FF99CCFF"/>
      <color rgb="FF9999FF"/>
      <color rgb="FF66FFFF"/>
      <color rgb="FFC6FF99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38100</xdr:rowOff>
    </xdr:from>
    <xdr:to>
      <xdr:col>0</xdr:col>
      <xdr:colOff>546847</xdr:colOff>
      <xdr:row>4</xdr:row>
      <xdr:rowOff>40341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8100"/>
          <a:ext cx="423022" cy="6499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179295</xdr:colOff>
      <xdr:row>0</xdr:row>
      <xdr:rowOff>44824</xdr:rowOff>
    </xdr:from>
    <xdr:to>
      <xdr:col>0</xdr:col>
      <xdr:colOff>602317</xdr:colOff>
      <xdr:row>4</xdr:row>
      <xdr:rowOff>67236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5" y="44824"/>
          <a:ext cx="423022" cy="6499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179295</xdr:colOff>
      <xdr:row>0</xdr:row>
      <xdr:rowOff>44824</xdr:rowOff>
    </xdr:from>
    <xdr:to>
      <xdr:col>0</xdr:col>
      <xdr:colOff>602317</xdr:colOff>
      <xdr:row>4</xdr:row>
      <xdr:rowOff>67236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5" y="44824"/>
          <a:ext cx="423022" cy="6701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oce.info-ac-rht-covid@etat.ge.ch" TargetMode="External"/><Relationship Id="rId1" Type="http://schemas.openxmlformats.org/officeDocument/2006/relationships/hyperlink" Target="mailto:oce.ac-rht-covid@etat.ge.ch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B385"/>
  <sheetViews>
    <sheetView workbookViewId="0">
      <selection activeCell="A3" sqref="A3"/>
    </sheetView>
  </sheetViews>
  <sheetFormatPr baseColWidth="10" defaultRowHeight="12.75" x14ac:dyDescent="0.2"/>
  <cols>
    <col min="1" max="1" width="25.7109375" customWidth="1"/>
    <col min="2" max="2" width="32.28515625" customWidth="1"/>
  </cols>
  <sheetData>
    <row r="1" spans="1:2" x14ac:dyDescent="0.2">
      <c r="A1" t="str">
        <f>'Salaires mensuels avec 13ème'!B13</f>
        <v>Nom et prénom de l'employé</v>
      </c>
      <c r="B1" t="str">
        <f>'Salaires mensuels avec 13ème'!T13</f>
        <v>Complément RHT net à 
verser</v>
      </c>
    </row>
    <row r="2" spans="1:2" x14ac:dyDescent="0.2">
      <c r="A2">
        <f>'Salaires mensuels avec 13ème'!B14</f>
        <v>0</v>
      </c>
      <c r="B2" s="43">
        <f>'Salaires mensuels avec 13ème'!T14</f>
        <v>0</v>
      </c>
    </row>
    <row r="3" spans="1:2" x14ac:dyDescent="0.2">
      <c r="A3">
        <f>'Salaires mensuels avec 13ème'!B15</f>
        <v>0</v>
      </c>
      <c r="B3" s="43">
        <f>'Salaires mensuels avec 13ème'!T15</f>
        <v>0</v>
      </c>
    </row>
    <row r="4" spans="1:2" x14ac:dyDescent="0.2">
      <c r="A4">
        <f>'Salaires mensuels avec 13ème'!B16</f>
        <v>0</v>
      </c>
      <c r="B4" s="43">
        <f>'Salaires mensuels avec 13ème'!T16</f>
        <v>0</v>
      </c>
    </row>
    <row r="5" spans="1:2" x14ac:dyDescent="0.2">
      <c r="A5">
        <f>'Salaires mensuels avec 13ème'!B17</f>
        <v>0</v>
      </c>
      <c r="B5" s="43">
        <f>'Salaires mensuels avec 13ème'!T17</f>
        <v>0</v>
      </c>
    </row>
    <row r="6" spans="1:2" x14ac:dyDescent="0.2">
      <c r="A6">
        <f>'Salaires mensuels avec 13ème'!B18</f>
        <v>0</v>
      </c>
      <c r="B6" s="43">
        <f>'Salaires mensuels avec 13ème'!T18</f>
        <v>0</v>
      </c>
    </row>
    <row r="7" spans="1:2" x14ac:dyDescent="0.2">
      <c r="A7">
        <f>'Salaires mensuels avec 13ème'!B19</f>
        <v>0</v>
      </c>
      <c r="B7" s="43">
        <f>'Salaires mensuels avec 13ème'!T19</f>
        <v>0</v>
      </c>
    </row>
    <row r="8" spans="1:2" x14ac:dyDescent="0.2">
      <c r="A8">
        <f>'Salaires mensuels avec 13ème'!B20</f>
        <v>0</v>
      </c>
      <c r="B8" s="43">
        <f>'Salaires mensuels avec 13ème'!T20</f>
        <v>0</v>
      </c>
    </row>
    <row r="9" spans="1:2" x14ac:dyDescent="0.2">
      <c r="A9">
        <f>'Salaires mensuels avec 13ème'!B21</f>
        <v>0</v>
      </c>
      <c r="B9" s="43">
        <f>'Salaires mensuels avec 13ème'!T21</f>
        <v>0</v>
      </c>
    </row>
    <row r="10" spans="1:2" x14ac:dyDescent="0.2">
      <c r="A10">
        <f>'Salaires mensuels avec 13ème'!B22</f>
        <v>0</v>
      </c>
      <c r="B10" s="43">
        <f>'Salaires mensuels avec 13ème'!T22</f>
        <v>0</v>
      </c>
    </row>
    <row r="11" spans="1:2" x14ac:dyDescent="0.2">
      <c r="A11">
        <f>'Salaires mensuels avec 13ème'!B23</f>
        <v>0</v>
      </c>
      <c r="B11" s="43">
        <f>'Salaires mensuels avec 13ème'!T23</f>
        <v>0</v>
      </c>
    </row>
    <row r="12" spans="1:2" x14ac:dyDescent="0.2">
      <c r="A12">
        <f>'Salaires mensuels avec 13ème'!B24</f>
        <v>0</v>
      </c>
      <c r="B12" s="43">
        <f>'Salaires mensuels avec 13ème'!T24</f>
        <v>0</v>
      </c>
    </row>
    <row r="13" spans="1:2" x14ac:dyDescent="0.2">
      <c r="A13">
        <f>'Salaires mensuels avec 13ème'!B25</f>
        <v>0</v>
      </c>
      <c r="B13" s="43">
        <f>'Salaires mensuels avec 13ème'!T25</f>
        <v>0</v>
      </c>
    </row>
    <row r="14" spans="1:2" x14ac:dyDescent="0.2">
      <c r="A14">
        <f>'Salaires mensuels avec 13ème'!B26</f>
        <v>0</v>
      </c>
      <c r="B14" s="43">
        <f>'Salaires mensuels avec 13ème'!T26</f>
        <v>0</v>
      </c>
    </row>
    <row r="15" spans="1:2" x14ac:dyDescent="0.2">
      <c r="A15">
        <f>'Salaires mensuels avec 13ème'!B27</f>
        <v>0</v>
      </c>
      <c r="B15" s="43">
        <f>'Salaires mensuels avec 13ème'!T27</f>
        <v>0</v>
      </c>
    </row>
    <row r="16" spans="1:2" x14ac:dyDescent="0.2">
      <c r="A16">
        <f>'Salaires mensuels avec 13ème'!B28</f>
        <v>0</v>
      </c>
      <c r="B16" s="43">
        <f>'Salaires mensuels avec 13ème'!T28</f>
        <v>0</v>
      </c>
    </row>
    <row r="17" spans="1:2" x14ac:dyDescent="0.2">
      <c r="A17">
        <f>'Salaires mensuels avec 13ème'!B29</f>
        <v>0</v>
      </c>
      <c r="B17" s="43">
        <f>'Salaires mensuels avec 13ème'!T29</f>
        <v>0</v>
      </c>
    </row>
    <row r="18" spans="1:2" x14ac:dyDescent="0.2">
      <c r="A18">
        <f>'Salaires mensuels avec 13ème'!B30</f>
        <v>0</v>
      </c>
      <c r="B18" s="43">
        <f>'Salaires mensuels avec 13ème'!T30</f>
        <v>0</v>
      </c>
    </row>
    <row r="19" spans="1:2" x14ac:dyDescent="0.2">
      <c r="A19">
        <f>'Salaires mensuels avec 13ème'!B31</f>
        <v>0</v>
      </c>
      <c r="B19" s="43">
        <f>'Salaires mensuels avec 13ème'!T31</f>
        <v>0</v>
      </c>
    </row>
    <row r="20" spans="1:2" x14ac:dyDescent="0.2">
      <c r="A20">
        <f>'Salaires mensuels avec 13ème'!B32</f>
        <v>0</v>
      </c>
      <c r="B20" s="43">
        <f>'Salaires mensuels avec 13ème'!T32</f>
        <v>0</v>
      </c>
    </row>
    <row r="21" spans="1:2" x14ac:dyDescent="0.2">
      <c r="A21">
        <f>'Salaires mensuels avec 13ème'!B33</f>
        <v>0</v>
      </c>
      <c r="B21" s="43">
        <f>'Salaires mensuels avec 13ème'!T33</f>
        <v>0</v>
      </c>
    </row>
    <row r="22" spans="1:2" x14ac:dyDescent="0.2">
      <c r="A22">
        <f>'Salaires mensuels avec 13ème'!B34</f>
        <v>0</v>
      </c>
      <c r="B22" s="43">
        <f>'Salaires mensuels avec 13ème'!T34</f>
        <v>0</v>
      </c>
    </row>
    <row r="23" spans="1:2" x14ac:dyDescent="0.2">
      <c r="A23">
        <f>'Salaires mensuels avec 13ème'!B35</f>
        <v>0</v>
      </c>
      <c r="B23" s="43">
        <f>'Salaires mensuels avec 13ème'!T35</f>
        <v>0</v>
      </c>
    </row>
    <row r="24" spans="1:2" x14ac:dyDescent="0.2">
      <c r="A24">
        <f>'Salaires mensuels avec 13ème'!B36</f>
        <v>0</v>
      </c>
      <c r="B24" s="43">
        <f>'Salaires mensuels avec 13ème'!T36</f>
        <v>0</v>
      </c>
    </row>
    <row r="25" spans="1:2" x14ac:dyDescent="0.2">
      <c r="A25">
        <f>'Salaires mensuels avec 13ème'!B37</f>
        <v>0</v>
      </c>
      <c r="B25" s="43">
        <f>'Salaires mensuels avec 13ème'!T37</f>
        <v>0</v>
      </c>
    </row>
    <row r="26" spans="1:2" x14ac:dyDescent="0.2">
      <c r="A26">
        <f>'Salaires mensuels avec 13ème'!B38</f>
        <v>0</v>
      </c>
      <c r="B26" s="43">
        <f>'Salaires mensuels avec 13ème'!T38</f>
        <v>0</v>
      </c>
    </row>
    <row r="27" spans="1:2" x14ac:dyDescent="0.2">
      <c r="A27">
        <f>'Salaires mensuels avec 13ème'!B39</f>
        <v>0</v>
      </c>
      <c r="B27" s="43">
        <f>'Salaires mensuels avec 13ème'!T39</f>
        <v>0</v>
      </c>
    </row>
    <row r="28" spans="1:2" x14ac:dyDescent="0.2">
      <c r="A28">
        <f>'Salaires mensuels avec 13ème'!B40</f>
        <v>0</v>
      </c>
      <c r="B28" s="43">
        <f>'Salaires mensuels avec 13ème'!T40</f>
        <v>0</v>
      </c>
    </row>
    <row r="29" spans="1:2" x14ac:dyDescent="0.2">
      <c r="A29">
        <f>'Salaires mensuels avec 13ème'!B41</f>
        <v>0</v>
      </c>
      <c r="B29" s="43">
        <f>'Salaires mensuels avec 13ème'!T41</f>
        <v>0</v>
      </c>
    </row>
    <row r="30" spans="1:2" x14ac:dyDescent="0.2">
      <c r="A30">
        <f>'Salaires mensuels avec 13ème'!B42</f>
        <v>0</v>
      </c>
      <c r="B30" s="43">
        <f>'Salaires mensuels avec 13ème'!T42</f>
        <v>0</v>
      </c>
    </row>
    <row r="31" spans="1:2" x14ac:dyDescent="0.2">
      <c r="A31">
        <f>'Salaires mensuels avec 13ème'!B43</f>
        <v>0</v>
      </c>
      <c r="B31" s="43">
        <f>'Salaires mensuels avec 13ème'!T43</f>
        <v>0</v>
      </c>
    </row>
    <row r="32" spans="1:2" x14ac:dyDescent="0.2">
      <c r="A32">
        <f>'Salaires mensuels avec 13ème'!B44</f>
        <v>0</v>
      </c>
      <c r="B32" s="43">
        <f>'Salaires mensuels avec 13ème'!T44</f>
        <v>0</v>
      </c>
    </row>
    <row r="33" spans="1:2" x14ac:dyDescent="0.2">
      <c r="A33">
        <f>'Salaires mensuels avec 13ème'!B45</f>
        <v>0</v>
      </c>
      <c r="B33" s="43">
        <f>'Salaires mensuels avec 13ème'!T45</f>
        <v>0</v>
      </c>
    </row>
    <row r="34" spans="1:2" x14ac:dyDescent="0.2">
      <c r="A34">
        <f>'Salaires mensuels avec 13ème'!B46</f>
        <v>0</v>
      </c>
      <c r="B34" s="43">
        <f>'Salaires mensuels avec 13ème'!T46</f>
        <v>0</v>
      </c>
    </row>
    <row r="35" spans="1:2" x14ac:dyDescent="0.2">
      <c r="A35">
        <f>'Salaires mensuels avec 13ème'!B47</f>
        <v>0</v>
      </c>
      <c r="B35" s="43">
        <f>'Salaires mensuels avec 13ème'!T47</f>
        <v>0</v>
      </c>
    </row>
    <row r="36" spans="1:2" x14ac:dyDescent="0.2">
      <c r="A36">
        <f>'Salaires mensuels avec 13ème'!B48</f>
        <v>0</v>
      </c>
      <c r="B36" s="43">
        <f>'Salaires mensuels avec 13ème'!T48</f>
        <v>0</v>
      </c>
    </row>
    <row r="37" spans="1:2" x14ac:dyDescent="0.2">
      <c r="A37">
        <f>'Salaires mensuels avec 13ème'!B49</f>
        <v>0</v>
      </c>
      <c r="B37" s="43">
        <f>'Salaires mensuels avec 13ème'!T49</f>
        <v>0</v>
      </c>
    </row>
    <row r="38" spans="1:2" x14ac:dyDescent="0.2">
      <c r="A38">
        <f>'Salaires mensuels avec 13ème'!B50</f>
        <v>0</v>
      </c>
      <c r="B38" s="43">
        <f>'Salaires mensuels avec 13ème'!T50</f>
        <v>0</v>
      </c>
    </row>
    <row r="39" spans="1:2" x14ac:dyDescent="0.2">
      <c r="A39">
        <f>'Salaires mensuels avec 13ème'!B51</f>
        <v>0</v>
      </c>
      <c r="B39" s="43">
        <f>'Salaires mensuels avec 13ème'!T51</f>
        <v>0</v>
      </c>
    </row>
    <row r="40" spans="1:2" x14ac:dyDescent="0.2">
      <c r="A40">
        <f>'Salaires mensuels avec 13ème'!B52</f>
        <v>0</v>
      </c>
      <c r="B40" s="43">
        <f>'Salaires mensuels avec 13ème'!T52</f>
        <v>0</v>
      </c>
    </row>
    <row r="41" spans="1:2" x14ac:dyDescent="0.2">
      <c r="A41">
        <f>'Salaires mensuels avec 13ème'!B53</f>
        <v>0</v>
      </c>
      <c r="B41" s="43">
        <f>'Salaires mensuels avec 13ème'!T53</f>
        <v>0</v>
      </c>
    </row>
    <row r="42" spans="1:2" x14ac:dyDescent="0.2">
      <c r="A42">
        <f>'Salaires mensuels avec 13ème'!B54</f>
        <v>0</v>
      </c>
      <c r="B42" s="43">
        <f>'Salaires mensuels avec 13ème'!T54</f>
        <v>0</v>
      </c>
    </row>
    <row r="43" spans="1:2" x14ac:dyDescent="0.2">
      <c r="A43">
        <f>'Salaires mensuels avec 13ème'!B55</f>
        <v>0</v>
      </c>
      <c r="B43" s="43">
        <f>'Salaires mensuels avec 13ème'!T55</f>
        <v>0</v>
      </c>
    </row>
    <row r="44" spans="1:2" x14ac:dyDescent="0.2">
      <c r="A44">
        <f>'Salaires mensuels avec 13ème'!B56</f>
        <v>0</v>
      </c>
      <c r="B44" s="43">
        <f>'Salaires mensuels avec 13ème'!T56</f>
        <v>0</v>
      </c>
    </row>
    <row r="45" spans="1:2" x14ac:dyDescent="0.2">
      <c r="A45">
        <f>'Salaires mensuels avec 13ème'!B57</f>
        <v>0</v>
      </c>
      <c r="B45" s="43">
        <f>'Salaires mensuels avec 13ème'!T57</f>
        <v>0</v>
      </c>
    </row>
    <row r="46" spans="1:2" x14ac:dyDescent="0.2">
      <c r="A46">
        <f>'Salaires mensuels avec 13ème'!B58</f>
        <v>0</v>
      </c>
      <c r="B46" s="43">
        <f>'Salaires mensuels avec 13ème'!T58</f>
        <v>0</v>
      </c>
    </row>
    <row r="47" spans="1:2" x14ac:dyDescent="0.2">
      <c r="A47">
        <f>'Salaires mensuels avec 13ème'!B59</f>
        <v>0</v>
      </c>
      <c r="B47" s="43">
        <f>'Salaires mensuels avec 13ème'!T59</f>
        <v>0</v>
      </c>
    </row>
    <row r="48" spans="1:2" x14ac:dyDescent="0.2">
      <c r="A48">
        <f>'Salaires mensuels avec 13ème'!B60</f>
        <v>0</v>
      </c>
      <c r="B48" s="43">
        <f>'Salaires mensuels avec 13ème'!T60</f>
        <v>0</v>
      </c>
    </row>
    <row r="49" spans="1:2" x14ac:dyDescent="0.2">
      <c r="A49">
        <f>'Salaires mensuels avec 13ème'!B61</f>
        <v>0</v>
      </c>
      <c r="B49" s="43">
        <f>'Salaires mensuels avec 13ème'!T61</f>
        <v>0</v>
      </c>
    </row>
    <row r="50" spans="1:2" x14ac:dyDescent="0.2">
      <c r="A50">
        <f>'Salaires mensuels avec 13ème'!B62</f>
        <v>0</v>
      </c>
      <c r="B50" s="43">
        <f>'Salaires mensuels avec 13ème'!T62</f>
        <v>0</v>
      </c>
    </row>
    <row r="51" spans="1:2" x14ac:dyDescent="0.2">
      <c r="A51">
        <f>'Salaires mensuels avec 13ème'!B63</f>
        <v>0</v>
      </c>
      <c r="B51" s="43">
        <f>'Salaires mensuels avec 13ème'!T63</f>
        <v>0</v>
      </c>
    </row>
    <row r="52" spans="1:2" x14ac:dyDescent="0.2">
      <c r="A52">
        <f>'Salaires mensuels avec 13ème'!B64</f>
        <v>0</v>
      </c>
      <c r="B52" s="43">
        <f>'Salaires mensuels avec 13ème'!T64</f>
        <v>0</v>
      </c>
    </row>
    <row r="53" spans="1:2" x14ac:dyDescent="0.2">
      <c r="A53">
        <f>'Salaires mensuels avec 13ème'!B65</f>
        <v>0</v>
      </c>
      <c r="B53" s="43">
        <f>'Salaires mensuels avec 13ème'!T65</f>
        <v>0</v>
      </c>
    </row>
    <row r="54" spans="1:2" x14ac:dyDescent="0.2">
      <c r="A54">
        <f>'Salaires mensuels avec 13ème'!B66</f>
        <v>0</v>
      </c>
      <c r="B54" s="43">
        <f>'Salaires mensuels avec 13ème'!T66</f>
        <v>0</v>
      </c>
    </row>
    <row r="55" spans="1:2" x14ac:dyDescent="0.2">
      <c r="A55">
        <f>'Salaires mensuels avec 13ème'!B67</f>
        <v>0</v>
      </c>
      <c r="B55" s="43">
        <f>'Salaires mensuels avec 13ème'!T67</f>
        <v>0</v>
      </c>
    </row>
    <row r="56" spans="1:2" x14ac:dyDescent="0.2">
      <c r="A56">
        <f>'Salaires mensuels avec 13ème'!B68</f>
        <v>0</v>
      </c>
      <c r="B56" s="43">
        <f>'Salaires mensuels avec 13ème'!T68</f>
        <v>0</v>
      </c>
    </row>
    <row r="57" spans="1:2" x14ac:dyDescent="0.2">
      <c r="A57">
        <f>'Salaires mensuels avec 13ème'!B69</f>
        <v>0</v>
      </c>
      <c r="B57" s="43">
        <f>'Salaires mensuels avec 13ème'!T69</f>
        <v>0</v>
      </c>
    </row>
    <row r="58" spans="1:2" x14ac:dyDescent="0.2">
      <c r="A58">
        <f>'Salaires mensuels avec 13ème'!B70</f>
        <v>0</v>
      </c>
      <c r="B58" s="43">
        <f>'Salaires mensuels avec 13ème'!T70</f>
        <v>0</v>
      </c>
    </row>
    <row r="59" spans="1:2" x14ac:dyDescent="0.2">
      <c r="A59">
        <f>'Salaires mensuels avec 13ème'!B71</f>
        <v>0</v>
      </c>
      <c r="B59" s="43">
        <f>'Salaires mensuels avec 13ème'!T71</f>
        <v>0</v>
      </c>
    </row>
    <row r="60" spans="1:2" x14ac:dyDescent="0.2">
      <c r="A60">
        <f>'Salaires mensuels avec 13ème'!B72</f>
        <v>0</v>
      </c>
      <c r="B60" s="43">
        <f>'Salaires mensuels avec 13ème'!T72</f>
        <v>0</v>
      </c>
    </row>
    <row r="61" spans="1:2" x14ac:dyDescent="0.2">
      <c r="A61">
        <f>'Salaires mensuels avec 13ème'!B73</f>
        <v>0</v>
      </c>
      <c r="B61" s="43">
        <f>'Salaires mensuels avec 13ème'!T73</f>
        <v>0</v>
      </c>
    </row>
    <row r="62" spans="1:2" x14ac:dyDescent="0.2">
      <c r="A62">
        <f>'Salaires mensuels avec 13ème'!B74</f>
        <v>0</v>
      </c>
      <c r="B62" s="43">
        <f>'Salaires mensuels avec 13ème'!T74</f>
        <v>0</v>
      </c>
    </row>
    <row r="63" spans="1:2" x14ac:dyDescent="0.2">
      <c r="A63">
        <f>'Salaires mensuels avec 13ème'!B75</f>
        <v>0</v>
      </c>
      <c r="B63" s="43">
        <f>'Salaires mensuels avec 13ème'!T75</f>
        <v>0</v>
      </c>
    </row>
    <row r="64" spans="1:2" x14ac:dyDescent="0.2">
      <c r="A64">
        <f>'Salaires mensuels avec 13ème'!B76</f>
        <v>0</v>
      </c>
      <c r="B64" s="43">
        <f>'Salaires mensuels avec 13ème'!T76</f>
        <v>0</v>
      </c>
    </row>
    <row r="65" spans="1:2" x14ac:dyDescent="0.2">
      <c r="A65">
        <f>'Salaires mensuels avec 13ème'!B77</f>
        <v>0</v>
      </c>
      <c r="B65" s="43">
        <f>'Salaires mensuels avec 13ème'!T77</f>
        <v>0</v>
      </c>
    </row>
    <row r="66" spans="1:2" x14ac:dyDescent="0.2">
      <c r="A66">
        <f>'Salaires mensuels avec 13ème'!B78</f>
        <v>0</v>
      </c>
      <c r="B66" s="43">
        <f>'Salaires mensuels avec 13ème'!T78</f>
        <v>0</v>
      </c>
    </row>
    <row r="67" spans="1:2" x14ac:dyDescent="0.2">
      <c r="A67">
        <f>'Salaires mensuels avec 13ème'!B79</f>
        <v>0</v>
      </c>
      <c r="B67" s="43">
        <f>'Salaires mensuels avec 13ème'!T79</f>
        <v>0</v>
      </c>
    </row>
    <row r="68" spans="1:2" x14ac:dyDescent="0.2">
      <c r="A68">
        <f>'Salaires mensuels avec 13ème'!B80</f>
        <v>0</v>
      </c>
      <c r="B68" s="43">
        <f>'Salaires mensuels avec 13ème'!T80</f>
        <v>0</v>
      </c>
    </row>
    <row r="69" spans="1:2" x14ac:dyDescent="0.2">
      <c r="A69">
        <f>'Salaires mensuels avec 13ème'!B81</f>
        <v>0</v>
      </c>
      <c r="B69" s="43">
        <f>'Salaires mensuels avec 13ème'!T81</f>
        <v>0</v>
      </c>
    </row>
    <row r="70" spans="1:2" x14ac:dyDescent="0.2">
      <c r="A70">
        <f>'Salaires mensuels avec 13ème'!B82</f>
        <v>0</v>
      </c>
      <c r="B70" s="43">
        <f>'Salaires mensuels avec 13ème'!T82</f>
        <v>0</v>
      </c>
    </row>
    <row r="71" spans="1:2" x14ac:dyDescent="0.2">
      <c r="A71">
        <f>'Salaires mensuels avec 13ème'!B83</f>
        <v>0</v>
      </c>
      <c r="B71" s="43">
        <f>'Salaires mensuels avec 13ème'!T83</f>
        <v>0</v>
      </c>
    </row>
    <row r="72" spans="1:2" x14ac:dyDescent="0.2">
      <c r="A72">
        <f>'Salaires mensuels avec 13ème'!B84</f>
        <v>0</v>
      </c>
      <c r="B72" s="43">
        <f>'Salaires mensuels avec 13ème'!T84</f>
        <v>0</v>
      </c>
    </row>
    <row r="73" spans="1:2" x14ac:dyDescent="0.2">
      <c r="A73">
        <f>'Salaires mensuels avec 13ème'!B85</f>
        <v>0</v>
      </c>
      <c r="B73" s="43">
        <f>'Salaires mensuels avec 13ème'!T85</f>
        <v>0</v>
      </c>
    </row>
    <row r="74" spans="1:2" x14ac:dyDescent="0.2">
      <c r="A74">
        <f>'Salaires mensuels avec 13ème'!B86</f>
        <v>0</v>
      </c>
      <c r="B74" s="43">
        <f>'Salaires mensuels avec 13ème'!T86</f>
        <v>0</v>
      </c>
    </row>
    <row r="75" spans="1:2" x14ac:dyDescent="0.2">
      <c r="A75">
        <f>'Salaires mensuels avec 13ème'!B87</f>
        <v>0</v>
      </c>
      <c r="B75" s="43">
        <f>'Salaires mensuels avec 13ème'!T87</f>
        <v>0</v>
      </c>
    </row>
    <row r="76" spans="1:2" x14ac:dyDescent="0.2">
      <c r="A76">
        <f>'Salaires mensuels avec 13ème'!B88</f>
        <v>0</v>
      </c>
      <c r="B76" s="43">
        <f>'Salaires mensuels avec 13ème'!T88</f>
        <v>0</v>
      </c>
    </row>
    <row r="77" spans="1:2" x14ac:dyDescent="0.2">
      <c r="A77">
        <f>'Salaires mensuels avec 13ème'!B89</f>
        <v>0</v>
      </c>
      <c r="B77" s="43">
        <f>'Salaires mensuels avec 13ème'!T89</f>
        <v>0</v>
      </c>
    </row>
    <row r="78" spans="1:2" x14ac:dyDescent="0.2">
      <c r="A78">
        <f>'Salaires mensuels avec 13ème'!B90</f>
        <v>0</v>
      </c>
      <c r="B78" s="43">
        <f>'Salaires mensuels avec 13ème'!T90</f>
        <v>0</v>
      </c>
    </row>
    <row r="79" spans="1:2" x14ac:dyDescent="0.2">
      <c r="A79">
        <f>'Salaires mensuels avec 13ème'!B91</f>
        <v>0</v>
      </c>
      <c r="B79" s="43">
        <f>'Salaires mensuels avec 13ème'!T91</f>
        <v>0</v>
      </c>
    </row>
    <row r="80" spans="1:2" x14ac:dyDescent="0.2">
      <c r="A80">
        <f>'Salaires mensuels avec 13ème'!B92</f>
        <v>0</v>
      </c>
      <c r="B80" s="43">
        <f>'Salaires mensuels avec 13ème'!T92</f>
        <v>0</v>
      </c>
    </row>
    <row r="81" spans="1:2" x14ac:dyDescent="0.2">
      <c r="A81">
        <f>'Salaires mensuels avec 13ème'!B93</f>
        <v>0</v>
      </c>
      <c r="B81" s="43">
        <f>'Salaires mensuels avec 13ème'!T93</f>
        <v>0</v>
      </c>
    </row>
    <row r="82" spans="1:2" x14ac:dyDescent="0.2">
      <c r="A82">
        <f>'Salaires mensuels avec 13ème'!B94</f>
        <v>0</v>
      </c>
      <c r="B82" s="43">
        <f>'Salaires mensuels avec 13ème'!T94</f>
        <v>0</v>
      </c>
    </row>
    <row r="83" spans="1:2" x14ac:dyDescent="0.2">
      <c r="A83">
        <f>'Salaires mensuels avec 13ème'!B95</f>
        <v>0</v>
      </c>
      <c r="B83" s="43">
        <f>'Salaires mensuels avec 13ème'!T95</f>
        <v>0</v>
      </c>
    </row>
    <row r="84" spans="1:2" x14ac:dyDescent="0.2">
      <c r="A84">
        <f>'Salaires mensuels avec 13ème'!B96</f>
        <v>0</v>
      </c>
      <c r="B84" s="43">
        <f>'Salaires mensuels avec 13ème'!T96</f>
        <v>0</v>
      </c>
    </row>
    <row r="85" spans="1:2" x14ac:dyDescent="0.2">
      <c r="A85">
        <f>'Salaires mensuels avec 13ème'!B97</f>
        <v>0</v>
      </c>
      <c r="B85" s="43">
        <f>'Salaires mensuels avec 13ème'!T97</f>
        <v>0</v>
      </c>
    </row>
    <row r="86" spans="1:2" x14ac:dyDescent="0.2">
      <c r="A86">
        <f>'Salaires mensuels avec 13ème'!B98</f>
        <v>0</v>
      </c>
      <c r="B86" s="43">
        <f>'Salaires mensuels avec 13ème'!T98</f>
        <v>0</v>
      </c>
    </row>
    <row r="87" spans="1:2" x14ac:dyDescent="0.2">
      <c r="A87">
        <f>'Salaires mensuels avec 13ème'!B99</f>
        <v>0</v>
      </c>
      <c r="B87" s="43">
        <f>'Salaires mensuels avec 13ème'!T99</f>
        <v>0</v>
      </c>
    </row>
    <row r="88" spans="1:2" x14ac:dyDescent="0.2">
      <c r="A88">
        <f>'Salaires mensuels avec 13ème'!B100</f>
        <v>0</v>
      </c>
      <c r="B88" s="43">
        <f>'Salaires mensuels avec 13ème'!T100</f>
        <v>0</v>
      </c>
    </row>
    <row r="89" spans="1:2" x14ac:dyDescent="0.2">
      <c r="A89">
        <f>'Salaires mensuels avec 13ème'!B101</f>
        <v>0</v>
      </c>
      <c r="B89" s="43">
        <f>'Salaires mensuels avec 13ème'!T101</f>
        <v>0</v>
      </c>
    </row>
    <row r="90" spans="1:2" x14ac:dyDescent="0.2">
      <c r="A90">
        <f>'Salaires mensuels avec 13ème'!B102</f>
        <v>0</v>
      </c>
      <c r="B90" s="43">
        <f>'Salaires mensuels avec 13ème'!T102</f>
        <v>0</v>
      </c>
    </row>
    <row r="91" spans="1:2" x14ac:dyDescent="0.2">
      <c r="A91">
        <f>'Salaires mensuels avec 13ème'!B103</f>
        <v>0</v>
      </c>
      <c r="B91" s="43">
        <f>'Salaires mensuels avec 13ème'!T103</f>
        <v>0</v>
      </c>
    </row>
    <row r="92" spans="1:2" x14ac:dyDescent="0.2">
      <c r="A92">
        <f>'Salaires mensuels avec 13ème'!B104</f>
        <v>0</v>
      </c>
      <c r="B92" s="43">
        <f>'Salaires mensuels avec 13ème'!T104</f>
        <v>0</v>
      </c>
    </row>
    <row r="93" spans="1:2" x14ac:dyDescent="0.2">
      <c r="A93">
        <f>'Salaires mensuels avec 13ème'!B105</f>
        <v>0</v>
      </c>
      <c r="B93" s="43">
        <f>'Salaires mensuels avec 13ème'!T105</f>
        <v>0</v>
      </c>
    </row>
    <row r="94" spans="1:2" x14ac:dyDescent="0.2">
      <c r="A94">
        <f>'Salaires mensuels sans 13ème'!B11</f>
        <v>0</v>
      </c>
      <c r="B94" s="43">
        <f>'Salaires mensuels sans 13ème'!T11</f>
        <v>0</v>
      </c>
    </row>
    <row r="95" spans="1:2" x14ac:dyDescent="0.2">
      <c r="A95">
        <f>'Salaires mensuels sans 13ème'!B12</f>
        <v>0</v>
      </c>
      <c r="B95" s="43">
        <f>'Salaires mensuels sans 13ème'!T12</f>
        <v>0</v>
      </c>
    </row>
    <row r="96" spans="1:2" x14ac:dyDescent="0.2">
      <c r="A96">
        <f>'Salaires mensuels sans 13ème'!B13</f>
        <v>0</v>
      </c>
      <c r="B96" s="43">
        <f>'Salaires mensuels sans 13ème'!T13</f>
        <v>0</v>
      </c>
    </row>
    <row r="97" spans="1:2" x14ac:dyDescent="0.2">
      <c r="A97">
        <f>'Salaires mensuels sans 13ème'!B14</f>
        <v>0</v>
      </c>
      <c r="B97" s="43">
        <f>'Salaires mensuels sans 13ème'!T14</f>
        <v>0</v>
      </c>
    </row>
    <row r="98" spans="1:2" x14ac:dyDescent="0.2">
      <c r="A98">
        <f>'Salaires mensuels sans 13ème'!B15</f>
        <v>0</v>
      </c>
      <c r="B98" s="43">
        <f>'Salaires mensuels sans 13ème'!T15</f>
        <v>0</v>
      </c>
    </row>
    <row r="99" spans="1:2" x14ac:dyDescent="0.2">
      <c r="A99">
        <f>'Salaires mensuels sans 13ème'!B16</f>
        <v>0</v>
      </c>
      <c r="B99" s="43">
        <f>'Salaires mensuels sans 13ème'!T16</f>
        <v>0</v>
      </c>
    </row>
    <row r="100" spans="1:2" x14ac:dyDescent="0.2">
      <c r="A100">
        <f>'Salaires mensuels sans 13ème'!B17</f>
        <v>0</v>
      </c>
      <c r="B100" s="43">
        <f>'Salaires mensuels sans 13ème'!T17</f>
        <v>0</v>
      </c>
    </row>
    <row r="101" spans="1:2" x14ac:dyDescent="0.2">
      <c r="A101">
        <f>'Salaires mensuels sans 13ème'!B18</f>
        <v>0</v>
      </c>
      <c r="B101" s="43">
        <f>'Salaires mensuels sans 13ème'!T18</f>
        <v>0</v>
      </c>
    </row>
    <row r="102" spans="1:2" x14ac:dyDescent="0.2">
      <c r="A102">
        <f>'Salaires mensuels sans 13ème'!B19</f>
        <v>0</v>
      </c>
      <c r="B102" s="43">
        <f>'Salaires mensuels sans 13ème'!T19</f>
        <v>0</v>
      </c>
    </row>
    <row r="103" spans="1:2" x14ac:dyDescent="0.2">
      <c r="A103">
        <f>'Salaires mensuels sans 13ème'!B20</f>
        <v>0</v>
      </c>
      <c r="B103" s="43">
        <f>'Salaires mensuels sans 13ème'!T20</f>
        <v>0</v>
      </c>
    </row>
    <row r="104" spans="1:2" x14ac:dyDescent="0.2">
      <c r="A104">
        <f>'Salaires mensuels sans 13ème'!B21</f>
        <v>0</v>
      </c>
      <c r="B104" s="43">
        <f>'Salaires mensuels sans 13ème'!T21</f>
        <v>0</v>
      </c>
    </row>
    <row r="105" spans="1:2" x14ac:dyDescent="0.2">
      <c r="A105">
        <f>'Salaires mensuels sans 13ème'!B22</f>
        <v>0</v>
      </c>
      <c r="B105" s="43">
        <f>'Salaires mensuels sans 13ème'!T22</f>
        <v>0</v>
      </c>
    </row>
    <row r="106" spans="1:2" x14ac:dyDescent="0.2">
      <c r="A106">
        <f>'Salaires mensuels sans 13ème'!B23</f>
        <v>0</v>
      </c>
      <c r="B106" s="43">
        <f>'Salaires mensuels sans 13ème'!T23</f>
        <v>0</v>
      </c>
    </row>
    <row r="107" spans="1:2" x14ac:dyDescent="0.2">
      <c r="A107">
        <f>'Salaires mensuels sans 13ème'!B24</f>
        <v>0</v>
      </c>
      <c r="B107" s="43">
        <f>'Salaires mensuels sans 13ème'!T24</f>
        <v>0</v>
      </c>
    </row>
    <row r="108" spans="1:2" x14ac:dyDescent="0.2">
      <c r="A108">
        <f>'Salaires mensuels sans 13ème'!B25</f>
        <v>0</v>
      </c>
      <c r="B108" s="43">
        <f>'Salaires mensuels sans 13ème'!T25</f>
        <v>0</v>
      </c>
    </row>
    <row r="109" spans="1:2" x14ac:dyDescent="0.2">
      <c r="A109">
        <f>'Salaires mensuels sans 13ème'!B26</f>
        <v>0</v>
      </c>
      <c r="B109" s="43">
        <f>'Salaires mensuels sans 13ème'!T26</f>
        <v>0</v>
      </c>
    </row>
    <row r="110" spans="1:2" x14ac:dyDescent="0.2">
      <c r="A110">
        <f>'Salaires mensuels sans 13ème'!B27</f>
        <v>0</v>
      </c>
      <c r="B110" s="43">
        <f>'Salaires mensuels sans 13ème'!T27</f>
        <v>0</v>
      </c>
    </row>
    <row r="111" spans="1:2" x14ac:dyDescent="0.2">
      <c r="A111">
        <f>'Salaires mensuels sans 13ème'!B28</f>
        <v>0</v>
      </c>
      <c r="B111" s="43">
        <f>'Salaires mensuels sans 13ème'!T28</f>
        <v>0</v>
      </c>
    </row>
    <row r="112" spans="1:2" x14ac:dyDescent="0.2">
      <c r="A112">
        <f>'Salaires mensuels sans 13ème'!B29</f>
        <v>0</v>
      </c>
      <c r="B112" s="43">
        <f>'Salaires mensuels sans 13ème'!T29</f>
        <v>0</v>
      </c>
    </row>
    <row r="113" spans="1:2" x14ac:dyDescent="0.2">
      <c r="A113">
        <f>'Salaires mensuels sans 13ème'!B30</f>
        <v>0</v>
      </c>
      <c r="B113" s="43">
        <f>'Salaires mensuels sans 13ème'!T30</f>
        <v>0</v>
      </c>
    </row>
    <row r="114" spans="1:2" x14ac:dyDescent="0.2">
      <c r="A114">
        <f>'Salaires mensuels sans 13ème'!B31</f>
        <v>0</v>
      </c>
      <c r="B114" s="43">
        <f>'Salaires mensuels sans 13ème'!T31</f>
        <v>0</v>
      </c>
    </row>
    <row r="115" spans="1:2" x14ac:dyDescent="0.2">
      <c r="A115">
        <f>'Salaires mensuels sans 13ème'!B32</f>
        <v>0</v>
      </c>
      <c r="B115" s="43">
        <f>'Salaires mensuels sans 13ème'!T32</f>
        <v>0</v>
      </c>
    </row>
    <row r="116" spans="1:2" x14ac:dyDescent="0.2">
      <c r="A116">
        <f>'Salaires mensuels sans 13ème'!B33</f>
        <v>0</v>
      </c>
      <c r="B116" s="43">
        <f>'Salaires mensuels sans 13ème'!T33</f>
        <v>0</v>
      </c>
    </row>
    <row r="117" spans="1:2" x14ac:dyDescent="0.2">
      <c r="A117">
        <f>'Salaires mensuels sans 13ème'!B34</f>
        <v>0</v>
      </c>
      <c r="B117" s="43">
        <f>'Salaires mensuels sans 13ème'!T34</f>
        <v>0</v>
      </c>
    </row>
    <row r="118" spans="1:2" x14ac:dyDescent="0.2">
      <c r="A118">
        <f>'Salaires mensuels sans 13ème'!B35</f>
        <v>0</v>
      </c>
      <c r="B118" s="43">
        <f>'Salaires mensuels sans 13ème'!T35</f>
        <v>0</v>
      </c>
    </row>
    <row r="119" spans="1:2" x14ac:dyDescent="0.2">
      <c r="A119">
        <f>'Salaires mensuels sans 13ème'!B36</f>
        <v>0</v>
      </c>
      <c r="B119" s="43">
        <f>'Salaires mensuels sans 13ème'!T36</f>
        <v>0</v>
      </c>
    </row>
    <row r="120" spans="1:2" x14ac:dyDescent="0.2">
      <c r="A120">
        <f>'Salaires mensuels sans 13ème'!B37</f>
        <v>0</v>
      </c>
      <c r="B120" s="43">
        <f>'Salaires mensuels sans 13ème'!T37</f>
        <v>0</v>
      </c>
    </row>
    <row r="121" spans="1:2" x14ac:dyDescent="0.2">
      <c r="A121">
        <f>'Salaires mensuels sans 13ème'!B38</f>
        <v>0</v>
      </c>
      <c r="B121" s="43">
        <f>'Salaires mensuels sans 13ème'!T38</f>
        <v>0</v>
      </c>
    </row>
    <row r="122" spans="1:2" x14ac:dyDescent="0.2">
      <c r="A122">
        <f>'Salaires mensuels sans 13ème'!B39</f>
        <v>0</v>
      </c>
      <c r="B122" s="43">
        <f>'Salaires mensuels sans 13ème'!T39</f>
        <v>0</v>
      </c>
    </row>
    <row r="123" spans="1:2" x14ac:dyDescent="0.2">
      <c r="A123">
        <f>'Salaires mensuels sans 13ème'!B40</f>
        <v>0</v>
      </c>
      <c r="B123" s="43">
        <f>'Salaires mensuels sans 13ème'!T40</f>
        <v>0</v>
      </c>
    </row>
    <row r="124" spans="1:2" x14ac:dyDescent="0.2">
      <c r="A124">
        <f>'Salaires mensuels sans 13ème'!B41</f>
        <v>0</v>
      </c>
      <c r="B124" s="43">
        <f>'Salaires mensuels sans 13ème'!T41</f>
        <v>0</v>
      </c>
    </row>
    <row r="125" spans="1:2" x14ac:dyDescent="0.2">
      <c r="A125">
        <f>'Salaires mensuels sans 13ème'!B42</f>
        <v>0</v>
      </c>
      <c r="B125" s="43">
        <f>'Salaires mensuels sans 13ème'!T42</f>
        <v>0</v>
      </c>
    </row>
    <row r="126" spans="1:2" x14ac:dyDescent="0.2">
      <c r="A126">
        <f>'Salaires mensuels sans 13ème'!B43</f>
        <v>0</v>
      </c>
      <c r="B126" s="43">
        <f>'Salaires mensuels sans 13ème'!T43</f>
        <v>0</v>
      </c>
    </row>
    <row r="127" spans="1:2" x14ac:dyDescent="0.2">
      <c r="A127">
        <f>'Salaires mensuels sans 13ème'!B44</f>
        <v>0</v>
      </c>
      <c r="B127" s="43">
        <f>'Salaires mensuels sans 13ème'!T44</f>
        <v>0</v>
      </c>
    </row>
    <row r="128" spans="1:2" x14ac:dyDescent="0.2">
      <c r="A128">
        <f>'Salaires mensuels sans 13ème'!B45</f>
        <v>0</v>
      </c>
      <c r="B128" s="43">
        <f>'Salaires mensuels sans 13ème'!T45</f>
        <v>0</v>
      </c>
    </row>
    <row r="129" spans="1:2" x14ac:dyDescent="0.2">
      <c r="A129">
        <f>'Salaires mensuels sans 13ème'!B46</f>
        <v>0</v>
      </c>
      <c r="B129" s="43">
        <f>'Salaires mensuels sans 13ème'!T46</f>
        <v>0</v>
      </c>
    </row>
    <row r="130" spans="1:2" x14ac:dyDescent="0.2">
      <c r="A130">
        <f>'Salaires mensuels sans 13ème'!B47</f>
        <v>0</v>
      </c>
      <c r="B130" s="43">
        <f>'Salaires mensuels sans 13ème'!T47</f>
        <v>0</v>
      </c>
    </row>
    <row r="131" spans="1:2" x14ac:dyDescent="0.2">
      <c r="A131">
        <f>'Salaires mensuels sans 13ème'!B48</f>
        <v>0</v>
      </c>
      <c r="B131" s="43">
        <f>'Salaires mensuels sans 13ème'!T48</f>
        <v>0</v>
      </c>
    </row>
    <row r="132" spans="1:2" x14ac:dyDescent="0.2">
      <c r="A132">
        <f>'Salaires mensuels sans 13ème'!B49</f>
        <v>0</v>
      </c>
      <c r="B132" s="43">
        <f>'Salaires mensuels sans 13ème'!T49</f>
        <v>0</v>
      </c>
    </row>
    <row r="133" spans="1:2" x14ac:dyDescent="0.2">
      <c r="A133">
        <f>'Salaires mensuels sans 13ème'!B50</f>
        <v>0</v>
      </c>
      <c r="B133" s="43">
        <f>'Salaires mensuels sans 13ème'!T50</f>
        <v>0</v>
      </c>
    </row>
    <row r="134" spans="1:2" x14ac:dyDescent="0.2">
      <c r="A134">
        <f>'Salaires mensuels sans 13ème'!B51</f>
        <v>0</v>
      </c>
      <c r="B134" s="43">
        <f>'Salaires mensuels sans 13ème'!T51</f>
        <v>0</v>
      </c>
    </row>
    <row r="135" spans="1:2" x14ac:dyDescent="0.2">
      <c r="A135">
        <f>'Salaires mensuels sans 13ème'!B52</f>
        <v>0</v>
      </c>
      <c r="B135" s="43">
        <f>'Salaires mensuels sans 13ème'!T52</f>
        <v>0</v>
      </c>
    </row>
    <row r="136" spans="1:2" x14ac:dyDescent="0.2">
      <c r="A136">
        <f>'Salaires mensuels sans 13ème'!B53</f>
        <v>0</v>
      </c>
      <c r="B136" s="43">
        <f>'Salaires mensuels sans 13ème'!T53</f>
        <v>0</v>
      </c>
    </row>
    <row r="137" spans="1:2" x14ac:dyDescent="0.2">
      <c r="A137">
        <f>'Salaires mensuels sans 13ème'!B54</f>
        <v>0</v>
      </c>
      <c r="B137" s="43">
        <f>'Salaires mensuels sans 13ème'!T54</f>
        <v>0</v>
      </c>
    </row>
    <row r="138" spans="1:2" x14ac:dyDescent="0.2">
      <c r="A138">
        <f>'Salaires mensuels sans 13ème'!B55</f>
        <v>0</v>
      </c>
      <c r="B138" s="43">
        <f>'Salaires mensuels sans 13ème'!T55</f>
        <v>0</v>
      </c>
    </row>
    <row r="139" spans="1:2" x14ac:dyDescent="0.2">
      <c r="A139">
        <f>'Salaires mensuels sans 13ème'!B56</f>
        <v>0</v>
      </c>
      <c r="B139" s="43">
        <f>'Salaires mensuels sans 13ème'!T56</f>
        <v>0</v>
      </c>
    </row>
    <row r="140" spans="1:2" x14ac:dyDescent="0.2">
      <c r="A140">
        <f>'Salaires mensuels sans 13ème'!B57</f>
        <v>0</v>
      </c>
      <c r="B140" s="43">
        <f>'Salaires mensuels sans 13ème'!T57</f>
        <v>0</v>
      </c>
    </row>
    <row r="141" spans="1:2" x14ac:dyDescent="0.2">
      <c r="A141">
        <f>'Salaires mensuels sans 13ème'!B58</f>
        <v>0</v>
      </c>
      <c r="B141" s="43">
        <f>'Salaires mensuels sans 13ème'!T58</f>
        <v>0</v>
      </c>
    </row>
    <row r="142" spans="1:2" x14ac:dyDescent="0.2">
      <c r="A142">
        <f>'Salaires mensuels sans 13ème'!B59</f>
        <v>0</v>
      </c>
      <c r="B142" s="43">
        <f>'Salaires mensuels sans 13ème'!T59</f>
        <v>0</v>
      </c>
    </row>
    <row r="143" spans="1:2" x14ac:dyDescent="0.2">
      <c r="A143">
        <f>'Salaires mensuels sans 13ème'!B60</f>
        <v>0</v>
      </c>
      <c r="B143" s="43">
        <f>'Salaires mensuels sans 13ème'!T60</f>
        <v>0</v>
      </c>
    </row>
    <row r="144" spans="1:2" x14ac:dyDescent="0.2">
      <c r="A144">
        <f>'Salaires mensuels sans 13ème'!B61</f>
        <v>0</v>
      </c>
      <c r="B144" s="43">
        <f>'Salaires mensuels sans 13ème'!T61</f>
        <v>0</v>
      </c>
    </row>
    <row r="145" spans="1:2" x14ac:dyDescent="0.2">
      <c r="A145">
        <f>'Salaires mensuels sans 13ème'!B62</f>
        <v>0</v>
      </c>
      <c r="B145" s="43">
        <f>'Salaires mensuels sans 13ème'!T62</f>
        <v>0</v>
      </c>
    </row>
    <row r="146" spans="1:2" x14ac:dyDescent="0.2">
      <c r="A146">
        <f>'Salaires mensuels sans 13ème'!B63</f>
        <v>0</v>
      </c>
      <c r="B146" s="43">
        <f>'Salaires mensuels sans 13ème'!T63</f>
        <v>0</v>
      </c>
    </row>
    <row r="147" spans="1:2" x14ac:dyDescent="0.2">
      <c r="A147">
        <f>'Salaires mensuels sans 13ème'!B64</f>
        <v>0</v>
      </c>
      <c r="B147" s="43">
        <f>'Salaires mensuels sans 13ème'!T64</f>
        <v>0</v>
      </c>
    </row>
    <row r="148" spans="1:2" x14ac:dyDescent="0.2">
      <c r="A148">
        <f>'Salaires mensuels sans 13ème'!B65</f>
        <v>0</v>
      </c>
      <c r="B148" s="43">
        <f>'Salaires mensuels sans 13ème'!T65</f>
        <v>0</v>
      </c>
    </row>
    <row r="149" spans="1:2" x14ac:dyDescent="0.2">
      <c r="A149">
        <f>'Salaires mensuels sans 13ème'!B66</f>
        <v>0</v>
      </c>
      <c r="B149" s="43">
        <f>'Salaires mensuels sans 13ème'!T66</f>
        <v>0</v>
      </c>
    </row>
    <row r="150" spans="1:2" x14ac:dyDescent="0.2">
      <c r="A150">
        <f>'Salaires mensuels sans 13ème'!B67</f>
        <v>0</v>
      </c>
      <c r="B150" s="43">
        <f>'Salaires mensuels sans 13ème'!T67</f>
        <v>0</v>
      </c>
    </row>
    <row r="151" spans="1:2" x14ac:dyDescent="0.2">
      <c r="A151">
        <f>'Salaires mensuels sans 13ème'!B68</f>
        <v>0</v>
      </c>
      <c r="B151" s="43">
        <f>'Salaires mensuels sans 13ème'!T68</f>
        <v>0</v>
      </c>
    </row>
    <row r="152" spans="1:2" x14ac:dyDescent="0.2">
      <c r="A152">
        <f>'Salaires mensuels sans 13ème'!B69</f>
        <v>0</v>
      </c>
      <c r="B152" s="43">
        <f>'Salaires mensuels sans 13ème'!T69</f>
        <v>0</v>
      </c>
    </row>
    <row r="153" spans="1:2" x14ac:dyDescent="0.2">
      <c r="A153">
        <f>'Salaires mensuels sans 13ème'!B70</f>
        <v>0</v>
      </c>
      <c r="B153" s="43">
        <f>'Salaires mensuels sans 13ème'!T70</f>
        <v>0</v>
      </c>
    </row>
    <row r="154" spans="1:2" x14ac:dyDescent="0.2">
      <c r="A154">
        <f>'Salaires mensuels sans 13ème'!B71</f>
        <v>0</v>
      </c>
      <c r="B154" s="43">
        <f>'Salaires mensuels sans 13ème'!T71</f>
        <v>0</v>
      </c>
    </row>
    <row r="155" spans="1:2" x14ac:dyDescent="0.2">
      <c r="A155">
        <f>'Salaires mensuels sans 13ème'!B72</f>
        <v>0</v>
      </c>
      <c r="B155" s="43">
        <f>'Salaires mensuels sans 13ème'!T72</f>
        <v>0</v>
      </c>
    </row>
    <row r="156" spans="1:2" x14ac:dyDescent="0.2">
      <c r="A156">
        <f>'Salaires mensuels sans 13ème'!B73</f>
        <v>0</v>
      </c>
      <c r="B156" s="43">
        <f>'Salaires mensuels sans 13ème'!T73</f>
        <v>0</v>
      </c>
    </row>
    <row r="157" spans="1:2" x14ac:dyDescent="0.2">
      <c r="A157">
        <f>'Salaires mensuels sans 13ème'!B74</f>
        <v>0</v>
      </c>
      <c r="B157" s="43">
        <f>'Salaires mensuels sans 13ème'!T74</f>
        <v>0</v>
      </c>
    </row>
    <row r="158" spans="1:2" x14ac:dyDescent="0.2">
      <c r="A158">
        <f>'Salaires mensuels sans 13ème'!B75</f>
        <v>0</v>
      </c>
      <c r="B158" s="43">
        <f>'Salaires mensuels sans 13ème'!T75</f>
        <v>0</v>
      </c>
    </row>
    <row r="159" spans="1:2" x14ac:dyDescent="0.2">
      <c r="A159">
        <f>'Salaires mensuels sans 13ème'!B76</f>
        <v>0</v>
      </c>
      <c r="B159" s="43">
        <f>'Salaires mensuels sans 13ème'!T76</f>
        <v>0</v>
      </c>
    </row>
    <row r="160" spans="1:2" x14ac:dyDescent="0.2">
      <c r="A160">
        <f>'Salaires mensuels sans 13ème'!B77</f>
        <v>0</v>
      </c>
      <c r="B160" s="43">
        <f>'Salaires mensuels sans 13ème'!T77</f>
        <v>0</v>
      </c>
    </row>
    <row r="161" spans="1:2" x14ac:dyDescent="0.2">
      <c r="A161">
        <f>'Salaires mensuels sans 13ème'!B78</f>
        <v>0</v>
      </c>
      <c r="B161" s="43">
        <f>'Salaires mensuels sans 13ème'!T78</f>
        <v>0</v>
      </c>
    </row>
    <row r="162" spans="1:2" x14ac:dyDescent="0.2">
      <c r="A162">
        <f>'Salaires mensuels sans 13ème'!B79</f>
        <v>0</v>
      </c>
      <c r="B162" s="43">
        <f>'Salaires mensuels sans 13ème'!T79</f>
        <v>0</v>
      </c>
    </row>
    <row r="163" spans="1:2" x14ac:dyDescent="0.2">
      <c r="A163">
        <f>'Salaires mensuels sans 13ème'!B80</f>
        <v>0</v>
      </c>
      <c r="B163" s="43">
        <f>'Salaires mensuels sans 13ème'!T80</f>
        <v>0</v>
      </c>
    </row>
    <row r="164" spans="1:2" x14ac:dyDescent="0.2">
      <c r="A164">
        <f>'Salaires mensuels sans 13ème'!B81</f>
        <v>0</v>
      </c>
      <c r="B164" s="43">
        <f>'Salaires mensuels sans 13ème'!T81</f>
        <v>0</v>
      </c>
    </row>
    <row r="165" spans="1:2" x14ac:dyDescent="0.2">
      <c r="A165">
        <f>'Salaires mensuels sans 13ème'!B82</f>
        <v>0</v>
      </c>
      <c r="B165" s="43">
        <f>'Salaires mensuels sans 13ème'!T82</f>
        <v>0</v>
      </c>
    </row>
    <row r="166" spans="1:2" x14ac:dyDescent="0.2">
      <c r="A166">
        <f>'Salaires mensuels sans 13ème'!B83</f>
        <v>0</v>
      </c>
      <c r="B166" s="43">
        <f>'Salaires mensuels sans 13ème'!T83</f>
        <v>0</v>
      </c>
    </row>
    <row r="167" spans="1:2" x14ac:dyDescent="0.2">
      <c r="A167">
        <f>'Salaires mensuels sans 13ème'!B84</f>
        <v>0</v>
      </c>
      <c r="B167" s="43">
        <f>'Salaires mensuels sans 13ème'!T84</f>
        <v>0</v>
      </c>
    </row>
    <row r="168" spans="1:2" x14ac:dyDescent="0.2">
      <c r="A168">
        <f>'Salaires mensuels sans 13ème'!B85</f>
        <v>0</v>
      </c>
      <c r="B168" s="43">
        <f>'Salaires mensuels sans 13ème'!T85</f>
        <v>0</v>
      </c>
    </row>
    <row r="169" spans="1:2" x14ac:dyDescent="0.2">
      <c r="A169">
        <f>'Salaires mensuels sans 13ème'!B86</f>
        <v>0</v>
      </c>
      <c r="B169" s="43">
        <f>'Salaires mensuels sans 13ème'!T86</f>
        <v>0</v>
      </c>
    </row>
    <row r="170" spans="1:2" x14ac:dyDescent="0.2">
      <c r="A170">
        <f>'Salaires mensuels sans 13ème'!B87</f>
        <v>0</v>
      </c>
      <c r="B170" s="43">
        <f>'Salaires mensuels sans 13ème'!T87</f>
        <v>0</v>
      </c>
    </row>
    <row r="171" spans="1:2" x14ac:dyDescent="0.2">
      <c r="A171">
        <f>'Salaires mensuels sans 13ème'!B88</f>
        <v>0</v>
      </c>
      <c r="B171" s="43">
        <f>'Salaires mensuels sans 13ème'!T88</f>
        <v>0</v>
      </c>
    </row>
    <row r="172" spans="1:2" x14ac:dyDescent="0.2">
      <c r="A172">
        <f>'Salaires mensuels sans 13ème'!B89</f>
        <v>0</v>
      </c>
      <c r="B172" s="43">
        <f>'Salaires mensuels sans 13ème'!T89</f>
        <v>0</v>
      </c>
    </row>
    <row r="173" spans="1:2" x14ac:dyDescent="0.2">
      <c r="A173">
        <f>'Salaires mensuels sans 13ème'!B90</f>
        <v>0</v>
      </c>
      <c r="B173" s="43">
        <f>'Salaires mensuels sans 13ème'!T90</f>
        <v>0</v>
      </c>
    </row>
    <row r="174" spans="1:2" x14ac:dyDescent="0.2">
      <c r="A174">
        <f>'Salaires mensuels sans 13ème'!B91</f>
        <v>0</v>
      </c>
      <c r="B174" s="43">
        <f>'Salaires mensuels sans 13ème'!T91</f>
        <v>0</v>
      </c>
    </row>
    <row r="175" spans="1:2" x14ac:dyDescent="0.2">
      <c r="A175">
        <f>'Salaires mensuels sans 13ème'!B92</f>
        <v>0</v>
      </c>
      <c r="B175" s="43">
        <f>'Salaires mensuels sans 13ème'!T92</f>
        <v>0</v>
      </c>
    </row>
    <row r="176" spans="1:2" x14ac:dyDescent="0.2">
      <c r="A176">
        <f>'Salaires mensuels sans 13ème'!B93</f>
        <v>0</v>
      </c>
      <c r="B176" s="43">
        <f>'Salaires mensuels sans 13ème'!T93</f>
        <v>0</v>
      </c>
    </row>
    <row r="177" spans="1:2" x14ac:dyDescent="0.2">
      <c r="A177">
        <f>'Salaires mensuels sans 13ème'!B94</f>
        <v>0</v>
      </c>
      <c r="B177" s="43">
        <f>'Salaires mensuels sans 13ème'!T94</f>
        <v>0</v>
      </c>
    </row>
    <row r="178" spans="1:2" x14ac:dyDescent="0.2">
      <c r="A178">
        <f>'Salaires mensuels sans 13ème'!B95</f>
        <v>0</v>
      </c>
      <c r="B178" s="43">
        <f>'Salaires mensuels sans 13ème'!T95</f>
        <v>0</v>
      </c>
    </row>
    <row r="179" spans="1:2" x14ac:dyDescent="0.2">
      <c r="A179">
        <f>'Salaires mensuels sans 13ème'!B96</f>
        <v>0</v>
      </c>
      <c r="B179" s="43">
        <f>'Salaires mensuels sans 13ème'!T96</f>
        <v>0</v>
      </c>
    </row>
    <row r="180" spans="1:2" x14ac:dyDescent="0.2">
      <c r="A180">
        <f>'Salaires mensuels sans 13ème'!B97</f>
        <v>0</v>
      </c>
      <c r="B180" s="43">
        <f>'Salaires mensuels sans 13ème'!T97</f>
        <v>0</v>
      </c>
    </row>
    <row r="181" spans="1:2" x14ac:dyDescent="0.2">
      <c r="A181">
        <f>'Salaires mensuels sans 13ème'!B98</f>
        <v>0</v>
      </c>
      <c r="B181" s="43">
        <f>'Salaires mensuels sans 13ème'!T98</f>
        <v>0</v>
      </c>
    </row>
    <row r="182" spans="1:2" x14ac:dyDescent="0.2">
      <c r="A182">
        <f>'Salaires mensuels sans 13ème'!B99</f>
        <v>0</v>
      </c>
      <c r="B182" s="43">
        <f>'Salaires mensuels sans 13ème'!T99</f>
        <v>0</v>
      </c>
    </row>
    <row r="183" spans="1:2" x14ac:dyDescent="0.2">
      <c r="A183">
        <f>'Salaires mensuels sans 13ème'!B100</f>
        <v>0</v>
      </c>
      <c r="B183" s="43">
        <f>'Salaires mensuels sans 13ème'!T100</f>
        <v>0</v>
      </c>
    </row>
    <row r="184" spans="1:2" x14ac:dyDescent="0.2">
      <c r="A184">
        <f>'Salaires mensuels sans 13ème'!B101</f>
        <v>0</v>
      </c>
      <c r="B184" s="43">
        <f>'Salaires mensuels sans 13ème'!T101</f>
        <v>0</v>
      </c>
    </row>
    <row r="185" spans="1:2" x14ac:dyDescent="0.2">
      <c r="A185">
        <f>'Salaires mensuels sans 13ème'!B102</f>
        <v>0</v>
      </c>
      <c r="B185" s="43">
        <f>'Salaires mensuels sans 13ème'!T102</f>
        <v>0</v>
      </c>
    </row>
    <row r="186" spans="1:2" x14ac:dyDescent="0.2">
      <c r="A186">
        <f>'Salaires mensuels sans 13ème'!B103</f>
        <v>0</v>
      </c>
      <c r="B186" s="43">
        <f>'Salaires mensuels sans 13ème'!T103</f>
        <v>0</v>
      </c>
    </row>
    <row r="187" spans="1:2" x14ac:dyDescent="0.2">
      <c r="A187">
        <f>'Salaires mensuels sans 13ème'!B104</f>
        <v>0</v>
      </c>
      <c r="B187" s="43">
        <f>'Salaires mensuels sans 13ème'!T104</f>
        <v>0</v>
      </c>
    </row>
    <row r="188" spans="1:2" x14ac:dyDescent="0.2">
      <c r="A188">
        <f>'Salaires mensuels sans 13ème'!B105</f>
        <v>0</v>
      </c>
      <c r="B188" s="43">
        <f>'Salaires mensuels sans 13ème'!T105</f>
        <v>0</v>
      </c>
    </row>
    <row r="189" spans="1:2" x14ac:dyDescent="0.2">
      <c r="A189">
        <f>'Salaires horaires avec 13ème'!B13</f>
        <v>0</v>
      </c>
      <c r="B189" s="43">
        <f>'Salaires horaires avec 13ème'!R13</f>
        <v>0</v>
      </c>
    </row>
    <row r="190" spans="1:2" x14ac:dyDescent="0.2">
      <c r="A190">
        <f>'Salaires horaires avec 13ème'!B14</f>
        <v>0</v>
      </c>
      <c r="B190" s="43">
        <f>'Salaires horaires avec 13ème'!R14</f>
        <v>0</v>
      </c>
    </row>
    <row r="191" spans="1:2" x14ac:dyDescent="0.2">
      <c r="A191">
        <f>'Salaires horaires avec 13ème'!B15</f>
        <v>0</v>
      </c>
      <c r="B191" s="43">
        <f>'Salaires horaires avec 13ème'!R15</f>
        <v>0</v>
      </c>
    </row>
    <row r="192" spans="1:2" x14ac:dyDescent="0.2">
      <c r="A192">
        <f>'Salaires horaires avec 13ème'!B16</f>
        <v>0</v>
      </c>
      <c r="B192" s="43">
        <f>'Salaires horaires avec 13ème'!R16</f>
        <v>0</v>
      </c>
    </row>
    <row r="193" spans="1:2" x14ac:dyDescent="0.2">
      <c r="A193">
        <f>'Salaires horaires avec 13ème'!B17</f>
        <v>0</v>
      </c>
      <c r="B193" s="43">
        <f>'Salaires horaires avec 13ème'!R17</f>
        <v>0</v>
      </c>
    </row>
    <row r="194" spans="1:2" x14ac:dyDescent="0.2">
      <c r="A194">
        <f>'Salaires horaires avec 13ème'!B18</f>
        <v>0</v>
      </c>
      <c r="B194" s="43">
        <f>'Salaires horaires avec 13ème'!R18</f>
        <v>0</v>
      </c>
    </row>
    <row r="195" spans="1:2" x14ac:dyDescent="0.2">
      <c r="A195">
        <f>'Salaires horaires avec 13ème'!B19</f>
        <v>0</v>
      </c>
      <c r="B195" s="43">
        <f>'Salaires horaires avec 13ème'!R19</f>
        <v>0</v>
      </c>
    </row>
    <row r="196" spans="1:2" x14ac:dyDescent="0.2">
      <c r="A196">
        <f>'Salaires horaires avec 13ème'!B20</f>
        <v>0</v>
      </c>
      <c r="B196" s="43">
        <f>'Salaires horaires avec 13ème'!R20</f>
        <v>0</v>
      </c>
    </row>
    <row r="197" spans="1:2" x14ac:dyDescent="0.2">
      <c r="A197">
        <f>'Salaires horaires avec 13ème'!B21</f>
        <v>0</v>
      </c>
      <c r="B197" s="43">
        <f>'Salaires horaires avec 13ème'!R21</f>
        <v>0</v>
      </c>
    </row>
    <row r="198" spans="1:2" x14ac:dyDescent="0.2">
      <c r="A198">
        <f>'Salaires horaires avec 13ème'!B22</f>
        <v>0</v>
      </c>
      <c r="B198" s="43">
        <f>'Salaires horaires avec 13ème'!R22</f>
        <v>0</v>
      </c>
    </row>
    <row r="199" spans="1:2" x14ac:dyDescent="0.2">
      <c r="A199">
        <f>'Salaires horaires avec 13ème'!B23</f>
        <v>0</v>
      </c>
      <c r="B199" s="43">
        <f>'Salaires horaires avec 13ème'!R23</f>
        <v>0</v>
      </c>
    </row>
    <row r="200" spans="1:2" x14ac:dyDescent="0.2">
      <c r="A200">
        <f>'Salaires horaires avec 13ème'!B24</f>
        <v>0</v>
      </c>
      <c r="B200" s="43">
        <f>'Salaires horaires avec 13ème'!R24</f>
        <v>0</v>
      </c>
    </row>
    <row r="201" spans="1:2" x14ac:dyDescent="0.2">
      <c r="A201">
        <f>'Salaires horaires avec 13ème'!B25</f>
        <v>0</v>
      </c>
      <c r="B201" s="43">
        <f>'Salaires horaires avec 13ème'!R25</f>
        <v>0</v>
      </c>
    </row>
    <row r="202" spans="1:2" x14ac:dyDescent="0.2">
      <c r="A202">
        <f>'Salaires horaires avec 13ème'!B26</f>
        <v>0</v>
      </c>
      <c r="B202" s="43">
        <f>'Salaires horaires avec 13ème'!R26</f>
        <v>0</v>
      </c>
    </row>
    <row r="203" spans="1:2" x14ac:dyDescent="0.2">
      <c r="A203">
        <f>'Salaires horaires avec 13ème'!B27</f>
        <v>0</v>
      </c>
      <c r="B203" s="43">
        <f>'Salaires horaires avec 13ème'!R27</f>
        <v>0</v>
      </c>
    </row>
    <row r="204" spans="1:2" x14ac:dyDescent="0.2">
      <c r="A204">
        <f>'Salaires horaires avec 13ème'!B28</f>
        <v>0</v>
      </c>
      <c r="B204" s="43">
        <f>'Salaires horaires avec 13ème'!R28</f>
        <v>0</v>
      </c>
    </row>
    <row r="205" spans="1:2" x14ac:dyDescent="0.2">
      <c r="A205">
        <f>'Salaires horaires avec 13ème'!B29</f>
        <v>0</v>
      </c>
      <c r="B205" s="43">
        <f>'Salaires horaires avec 13ème'!R29</f>
        <v>0</v>
      </c>
    </row>
    <row r="206" spans="1:2" x14ac:dyDescent="0.2">
      <c r="A206">
        <f>'Salaires horaires avec 13ème'!B30</f>
        <v>0</v>
      </c>
      <c r="B206" s="43">
        <f>'Salaires horaires avec 13ème'!R30</f>
        <v>0</v>
      </c>
    </row>
    <row r="207" spans="1:2" x14ac:dyDescent="0.2">
      <c r="A207">
        <f>'Salaires horaires avec 13ème'!B31</f>
        <v>0</v>
      </c>
      <c r="B207" s="43">
        <f>'Salaires horaires avec 13ème'!R31</f>
        <v>0</v>
      </c>
    </row>
    <row r="208" spans="1:2" x14ac:dyDescent="0.2">
      <c r="A208">
        <f>'Salaires horaires avec 13ème'!B32</f>
        <v>0</v>
      </c>
      <c r="B208" s="43">
        <f>'Salaires horaires avec 13ème'!R32</f>
        <v>0</v>
      </c>
    </row>
    <row r="209" spans="1:2" x14ac:dyDescent="0.2">
      <c r="A209">
        <f>'Salaires horaires avec 13ème'!B33</f>
        <v>0</v>
      </c>
      <c r="B209" s="43">
        <f>'Salaires horaires avec 13ème'!R33</f>
        <v>0</v>
      </c>
    </row>
    <row r="210" spans="1:2" x14ac:dyDescent="0.2">
      <c r="A210">
        <f>'Salaires horaires avec 13ème'!B34</f>
        <v>0</v>
      </c>
      <c r="B210" s="43">
        <f>'Salaires horaires avec 13ème'!R34</f>
        <v>0</v>
      </c>
    </row>
    <row r="211" spans="1:2" x14ac:dyDescent="0.2">
      <c r="A211">
        <f>'Salaires horaires avec 13ème'!B35</f>
        <v>0</v>
      </c>
      <c r="B211" s="43">
        <f>'Salaires horaires avec 13ème'!R35</f>
        <v>0</v>
      </c>
    </row>
    <row r="212" spans="1:2" x14ac:dyDescent="0.2">
      <c r="A212">
        <f>'Salaires horaires avec 13ème'!B36</f>
        <v>0</v>
      </c>
      <c r="B212" s="43">
        <f>'Salaires horaires avec 13ème'!R36</f>
        <v>0</v>
      </c>
    </row>
    <row r="213" spans="1:2" x14ac:dyDescent="0.2">
      <c r="A213">
        <f>'Salaires horaires avec 13ème'!B37</f>
        <v>0</v>
      </c>
      <c r="B213" s="43">
        <f>'Salaires horaires avec 13ème'!R37</f>
        <v>0</v>
      </c>
    </row>
    <row r="214" spans="1:2" x14ac:dyDescent="0.2">
      <c r="A214">
        <f>'Salaires horaires avec 13ème'!B38</f>
        <v>0</v>
      </c>
      <c r="B214" s="43">
        <f>'Salaires horaires avec 13ème'!R38</f>
        <v>0</v>
      </c>
    </row>
    <row r="215" spans="1:2" x14ac:dyDescent="0.2">
      <c r="A215">
        <f>'Salaires horaires avec 13ème'!B39</f>
        <v>0</v>
      </c>
      <c r="B215" s="43">
        <f>'Salaires horaires avec 13ème'!R39</f>
        <v>0</v>
      </c>
    </row>
    <row r="216" spans="1:2" x14ac:dyDescent="0.2">
      <c r="A216">
        <f>'Salaires horaires avec 13ème'!B40</f>
        <v>0</v>
      </c>
      <c r="B216" s="43">
        <f>'Salaires horaires avec 13ème'!R40</f>
        <v>0</v>
      </c>
    </row>
    <row r="217" spans="1:2" x14ac:dyDescent="0.2">
      <c r="A217">
        <f>'Salaires horaires avec 13ème'!B41</f>
        <v>0</v>
      </c>
      <c r="B217" s="43">
        <f>'Salaires horaires avec 13ème'!R41</f>
        <v>0</v>
      </c>
    </row>
    <row r="218" spans="1:2" x14ac:dyDescent="0.2">
      <c r="A218">
        <f>'Salaires horaires avec 13ème'!B42</f>
        <v>0</v>
      </c>
      <c r="B218" s="43">
        <f>'Salaires horaires avec 13ème'!R42</f>
        <v>0</v>
      </c>
    </row>
    <row r="219" spans="1:2" x14ac:dyDescent="0.2">
      <c r="A219">
        <f>'Salaires horaires avec 13ème'!B43</f>
        <v>0</v>
      </c>
      <c r="B219" s="43">
        <f>'Salaires horaires avec 13ème'!R43</f>
        <v>0</v>
      </c>
    </row>
    <row r="220" spans="1:2" x14ac:dyDescent="0.2">
      <c r="A220">
        <f>'Salaires horaires avec 13ème'!B44</f>
        <v>0</v>
      </c>
      <c r="B220" s="43">
        <f>'Salaires horaires avec 13ème'!R44</f>
        <v>0</v>
      </c>
    </row>
    <row r="221" spans="1:2" x14ac:dyDescent="0.2">
      <c r="A221">
        <f>'Salaires horaires avec 13ème'!B45</f>
        <v>0</v>
      </c>
      <c r="B221" s="43">
        <f>'Salaires horaires avec 13ème'!R45</f>
        <v>0</v>
      </c>
    </row>
    <row r="222" spans="1:2" x14ac:dyDescent="0.2">
      <c r="A222">
        <f>'Salaires horaires avec 13ème'!B46</f>
        <v>0</v>
      </c>
      <c r="B222" s="43">
        <f>'Salaires horaires avec 13ème'!R46</f>
        <v>0</v>
      </c>
    </row>
    <row r="223" spans="1:2" x14ac:dyDescent="0.2">
      <c r="A223">
        <f>'Salaires horaires avec 13ème'!B47</f>
        <v>0</v>
      </c>
      <c r="B223" s="43">
        <f>'Salaires horaires avec 13ème'!R47</f>
        <v>0</v>
      </c>
    </row>
    <row r="224" spans="1:2" x14ac:dyDescent="0.2">
      <c r="A224">
        <f>'Salaires horaires avec 13ème'!B48</f>
        <v>0</v>
      </c>
      <c r="B224" s="43">
        <f>'Salaires horaires avec 13ème'!R48</f>
        <v>0</v>
      </c>
    </row>
    <row r="225" spans="1:2" x14ac:dyDescent="0.2">
      <c r="A225">
        <f>'Salaires horaires avec 13ème'!B49</f>
        <v>0</v>
      </c>
      <c r="B225" s="43">
        <f>'Salaires horaires avec 13ème'!R49</f>
        <v>0</v>
      </c>
    </row>
    <row r="226" spans="1:2" x14ac:dyDescent="0.2">
      <c r="A226">
        <f>'Salaires horaires avec 13ème'!B50</f>
        <v>0</v>
      </c>
      <c r="B226" s="43">
        <f>'Salaires horaires avec 13ème'!R50</f>
        <v>0</v>
      </c>
    </row>
    <row r="227" spans="1:2" x14ac:dyDescent="0.2">
      <c r="A227">
        <f>'Salaires horaires avec 13ème'!B51</f>
        <v>0</v>
      </c>
      <c r="B227" s="43">
        <f>'Salaires horaires avec 13ème'!R51</f>
        <v>0</v>
      </c>
    </row>
    <row r="228" spans="1:2" x14ac:dyDescent="0.2">
      <c r="A228">
        <f>'Salaires horaires avec 13ème'!B52</f>
        <v>0</v>
      </c>
      <c r="B228" s="43">
        <f>'Salaires horaires avec 13ème'!R52</f>
        <v>0</v>
      </c>
    </row>
    <row r="229" spans="1:2" x14ac:dyDescent="0.2">
      <c r="A229">
        <f>'Salaires horaires avec 13ème'!B53</f>
        <v>0</v>
      </c>
      <c r="B229" s="43">
        <f>'Salaires horaires avec 13ème'!R53</f>
        <v>0</v>
      </c>
    </row>
    <row r="230" spans="1:2" x14ac:dyDescent="0.2">
      <c r="A230">
        <f>'Salaires horaires avec 13ème'!B54</f>
        <v>0</v>
      </c>
      <c r="B230" s="43">
        <f>'Salaires horaires avec 13ème'!R54</f>
        <v>0</v>
      </c>
    </row>
    <row r="231" spans="1:2" x14ac:dyDescent="0.2">
      <c r="A231">
        <f>'Salaires horaires avec 13ème'!B55</f>
        <v>0</v>
      </c>
      <c r="B231" s="43">
        <f>'Salaires horaires avec 13ème'!R55</f>
        <v>0</v>
      </c>
    </row>
    <row r="232" spans="1:2" x14ac:dyDescent="0.2">
      <c r="A232">
        <f>'Salaires horaires avec 13ème'!B56</f>
        <v>0</v>
      </c>
      <c r="B232" s="43">
        <f>'Salaires horaires avec 13ème'!R56</f>
        <v>0</v>
      </c>
    </row>
    <row r="233" spans="1:2" x14ac:dyDescent="0.2">
      <c r="A233">
        <f>'Salaires horaires avec 13ème'!B57</f>
        <v>0</v>
      </c>
      <c r="B233" s="43">
        <f>'Salaires horaires avec 13ème'!R57</f>
        <v>0</v>
      </c>
    </row>
    <row r="234" spans="1:2" x14ac:dyDescent="0.2">
      <c r="A234">
        <f>'Salaires horaires avec 13ème'!B58</f>
        <v>0</v>
      </c>
      <c r="B234" s="43">
        <f>'Salaires horaires avec 13ème'!R58</f>
        <v>0</v>
      </c>
    </row>
    <row r="235" spans="1:2" x14ac:dyDescent="0.2">
      <c r="A235">
        <f>'Salaires horaires avec 13ème'!B59</f>
        <v>0</v>
      </c>
      <c r="B235" s="43">
        <f>'Salaires horaires avec 13ème'!R59</f>
        <v>0</v>
      </c>
    </row>
    <row r="236" spans="1:2" x14ac:dyDescent="0.2">
      <c r="A236">
        <f>'Salaires horaires avec 13ème'!B60</f>
        <v>0</v>
      </c>
      <c r="B236" s="43">
        <f>'Salaires horaires avec 13ème'!R60</f>
        <v>0</v>
      </c>
    </row>
    <row r="237" spans="1:2" x14ac:dyDescent="0.2">
      <c r="A237">
        <f>'Salaires horaires avec 13ème'!B61</f>
        <v>0</v>
      </c>
      <c r="B237" s="43">
        <f>'Salaires horaires avec 13ème'!R61</f>
        <v>0</v>
      </c>
    </row>
    <row r="238" spans="1:2" x14ac:dyDescent="0.2">
      <c r="A238">
        <f>'Salaires horaires avec 13ème'!B62</f>
        <v>0</v>
      </c>
      <c r="B238" s="43">
        <f>'Salaires horaires avec 13ème'!R62</f>
        <v>0</v>
      </c>
    </row>
    <row r="239" spans="1:2" x14ac:dyDescent="0.2">
      <c r="A239">
        <f>'Salaires horaires avec 13ème'!B63</f>
        <v>0</v>
      </c>
      <c r="B239" s="43">
        <f>'Salaires horaires avec 13ème'!R63</f>
        <v>0</v>
      </c>
    </row>
    <row r="240" spans="1:2" x14ac:dyDescent="0.2">
      <c r="A240">
        <f>'Salaires horaires avec 13ème'!B64</f>
        <v>0</v>
      </c>
      <c r="B240" s="43">
        <f>'Salaires horaires avec 13ème'!R64</f>
        <v>0</v>
      </c>
    </row>
    <row r="241" spans="1:2" x14ac:dyDescent="0.2">
      <c r="A241">
        <f>'Salaires horaires avec 13ème'!B65</f>
        <v>0</v>
      </c>
      <c r="B241" s="43">
        <f>'Salaires horaires avec 13ème'!R65</f>
        <v>0</v>
      </c>
    </row>
    <row r="242" spans="1:2" x14ac:dyDescent="0.2">
      <c r="A242">
        <f>'Salaires horaires avec 13ème'!B66</f>
        <v>0</v>
      </c>
      <c r="B242" s="43">
        <f>'Salaires horaires avec 13ème'!R66</f>
        <v>0</v>
      </c>
    </row>
    <row r="243" spans="1:2" x14ac:dyDescent="0.2">
      <c r="A243">
        <f>'Salaires horaires avec 13ème'!B67</f>
        <v>0</v>
      </c>
      <c r="B243" s="43">
        <f>'Salaires horaires avec 13ème'!R67</f>
        <v>0</v>
      </c>
    </row>
    <row r="244" spans="1:2" x14ac:dyDescent="0.2">
      <c r="A244">
        <f>'Salaires horaires avec 13ème'!B68</f>
        <v>0</v>
      </c>
      <c r="B244" s="43">
        <f>'Salaires horaires avec 13ème'!R68</f>
        <v>0</v>
      </c>
    </row>
    <row r="245" spans="1:2" x14ac:dyDescent="0.2">
      <c r="A245">
        <f>'Salaires horaires avec 13ème'!B69</f>
        <v>0</v>
      </c>
      <c r="B245" s="43">
        <f>'Salaires horaires avec 13ème'!R69</f>
        <v>0</v>
      </c>
    </row>
    <row r="246" spans="1:2" x14ac:dyDescent="0.2">
      <c r="A246">
        <f>'Salaires horaires avec 13ème'!B70</f>
        <v>0</v>
      </c>
      <c r="B246" s="43">
        <f>'Salaires horaires avec 13ème'!R70</f>
        <v>0</v>
      </c>
    </row>
    <row r="247" spans="1:2" x14ac:dyDescent="0.2">
      <c r="A247">
        <f>'Salaires horaires avec 13ème'!B71</f>
        <v>0</v>
      </c>
      <c r="B247" s="43">
        <f>'Salaires horaires avec 13ème'!R71</f>
        <v>0</v>
      </c>
    </row>
    <row r="248" spans="1:2" x14ac:dyDescent="0.2">
      <c r="A248">
        <f>'Salaires horaires avec 13ème'!B72</f>
        <v>0</v>
      </c>
      <c r="B248" s="43">
        <f>'Salaires horaires avec 13ème'!R72</f>
        <v>0</v>
      </c>
    </row>
    <row r="249" spans="1:2" x14ac:dyDescent="0.2">
      <c r="A249">
        <f>'Salaires horaires avec 13ème'!B73</f>
        <v>0</v>
      </c>
      <c r="B249" s="43">
        <f>'Salaires horaires avec 13ème'!R73</f>
        <v>0</v>
      </c>
    </row>
    <row r="250" spans="1:2" x14ac:dyDescent="0.2">
      <c r="A250">
        <f>'Salaires horaires avec 13ème'!B74</f>
        <v>0</v>
      </c>
      <c r="B250" s="43">
        <f>'Salaires horaires avec 13ème'!R74</f>
        <v>0</v>
      </c>
    </row>
    <row r="251" spans="1:2" x14ac:dyDescent="0.2">
      <c r="A251">
        <f>'Salaires horaires avec 13ème'!B75</f>
        <v>0</v>
      </c>
      <c r="B251" s="43">
        <f>'Salaires horaires avec 13ème'!R75</f>
        <v>0</v>
      </c>
    </row>
    <row r="252" spans="1:2" x14ac:dyDescent="0.2">
      <c r="A252">
        <f>'Salaires horaires avec 13ème'!B76</f>
        <v>0</v>
      </c>
      <c r="B252" s="43">
        <f>'Salaires horaires avec 13ème'!R76</f>
        <v>0</v>
      </c>
    </row>
    <row r="253" spans="1:2" x14ac:dyDescent="0.2">
      <c r="A253">
        <f>'Salaires horaires avec 13ème'!B77</f>
        <v>0</v>
      </c>
      <c r="B253" s="43">
        <f>'Salaires horaires avec 13ème'!R77</f>
        <v>0</v>
      </c>
    </row>
    <row r="254" spans="1:2" x14ac:dyDescent="0.2">
      <c r="A254">
        <f>'Salaires horaires avec 13ème'!B78</f>
        <v>0</v>
      </c>
      <c r="B254" s="43">
        <f>'Salaires horaires avec 13ème'!R78</f>
        <v>0</v>
      </c>
    </row>
    <row r="255" spans="1:2" x14ac:dyDescent="0.2">
      <c r="A255">
        <f>'Salaires horaires avec 13ème'!B79</f>
        <v>0</v>
      </c>
      <c r="B255" s="43">
        <f>'Salaires horaires avec 13ème'!R79</f>
        <v>0</v>
      </c>
    </row>
    <row r="256" spans="1:2" x14ac:dyDescent="0.2">
      <c r="A256">
        <f>'Salaires horaires avec 13ème'!B80</f>
        <v>0</v>
      </c>
      <c r="B256" s="43">
        <f>'Salaires horaires avec 13ème'!R80</f>
        <v>0</v>
      </c>
    </row>
    <row r="257" spans="1:2" x14ac:dyDescent="0.2">
      <c r="A257">
        <f>'Salaires horaires avec 13ème'!B81</f>
        <v>0</v>
      </c>
      <c r="B257" s="43">
        <f>'Salaires horaires avec 13ème'!R81</f>
        <v>0</v>
      </c>
    </row>
    <row r="258" spans="1:2" x14ac:dyDescent="0.2">
      <c r="A258">
        <f>'Salaires horaires avec 13ème'!B82</f>
        <v>0</v>
      </c>
      <c r="B258" s="43">
        <f>'Salaires horaires avec 13ème'!R82</f>
        <v>0</v>
      </c>
    </row>
    <row r="259" spans="1:2" x14ac:dyDescent="0.2">
      <c r="A259">
        <f>'Salaires horaires avec 13ème'!B83</f>
        <v>0</v>
      </c>
      <c r="B259" s="43">
        <f>'Salaires horaires avec 13ème'!R83</f>
        <v>0</v>
      </c>
    </row>
    <row r="260" spans="1:2" x14ac:dyDescent="0.2">
      <c r="A260">
        <f>'Salaires horaires avec 13ème'!B84</f>
        <v>0</v>
      </c>
      <c r="B260" s="43">
        <f>'Salaires horaires avec 13ème'!R84</f>
        <v>0</v>
      </c>
    </row>
    <row r="261" spans="1:2" x14ac:dyDescent="0.2">
      <c r="A261">
        <f>'Salaires horaires avec 13ème'!B85</f>
        <v>0</v>
      </c>
      <c r="B261" s="43">
        <f>'Salaires horaires avec 13ème'!R85</f>
        <v>0</v>
      </c>
    </row>
    <row r="262" spans="1:2" x14ac:dyDescent="0.2">
      <c r="A262">
        <f>'Salaires horaires avec 13ème'!B86</f>
        <v>0</v>
      </c>
      <c r="B262" s="43">
        <f>'Salaires horaires avec 13ème'!R86</f>
        <v>0</v>
      </c>
    </row>
    <row r="263" spans="1:2" x14ac:dyDescent="0.2">
      <c r="A263">
        <f>'Salaires horaires avec 13ème'!B87</f>
        <v>0</v>
      </c>
      <c r="B263" s="43">
        <f>'Salaires horaires avec 13ème'!R87</f>
        <v>0</v>
      </c>
    </row>
    <row r="264" spans="1:2" x14ac:dyDescent="0.2">
      <c r="A264">
        <f>'Salaires horaires avec 13ème'!B88</f>
        <v>0</v>
      </c>
      <c r="B264" s="43">
        <f>'Salaires horaires avec 13ème'!R88</f>
        <v>0</v>
      </c>
    </row>
    <row r="265" spans="1:2" x14ac:dyDescent="0.2">
      <c r="A265">
        <f>'Salaires horaires avec 13ème'!B89</f>
        <v>0</v>
      </c>
      <c r="B265" s="43">
        <f>'Salaires horaires avec 13ème'!R89</f>
        <v>0</v>
      </c>
    </row>
    <row r="266" spans="1:2" x14ac:dyDescent="0.2">
      <c r="A266">
        <f>'Salaires horaires avec 13ème'!B90</f>
        <v>0</v>
      </c>
      <c r="B266" s="43">
        <f>'Salaires horaires avec 13ème'!R90</f>
        <v>0</v>
      </c>
    </row>
    <row r="267" spans="1:2" x14ac:dyDescent="0.2">
      <c r="A267">
        <f>'Salaires horaires avec 13ème'!B91</f>
        <v>0</v>
      </c>
      <c r="B267" s="43">
        <f>'Salaires horaires avec 13ème'!R91</f>
        <v>0</v>
      </c>
    </row>
    <row r="268" spans="1:2" x14ac:dyDescent="0.2">
      <c r="A268">
        <f>'Salaires horaires avec 13ème'!B92</f>
        <v>0</v>
      </c>
      <c r="B268" s="43">
        <f>'Salaires horaires avec 13ème'!R92</f>
        <v>0</v>
      </c>
    </row>
    <row r="269" spans="1:2" x14ac:dyDescent="0.2">
      <c r="A269">
        <f>'Salaires horaires avec 13ème'!B93</f>
        <v>0</v>
      </c>
      <c r="B269" s="43">
        <f>'Salaires horaires avec 13ème'!R93</f>
        <v>0</v>
      </c>
    </row>
    <row r="270" spans="1:2" x14ac:dyDescent="0.2">
      <c r="A270">
        <f>'Salaires horaires avec 13ème'!B94</f>
        <v>0</v>
      </c>
      <c r="B270" s="43">
        <f>'Salaires horaires avec 13ème'!R94</f>
        <v>0</v>
      </c>
    </row>
    <row r="271" spans="1:2" x14ac:dyDescent="0.2">
      <c r="A271">
        <f>'Salaires horaires avec 13ème'!B95</f>
        <v>0</v>
      </c>
      <c r="B271" s="43">
        <f>'Salaires horaires avec 13ème'!R95</f>
        <v>0</v>
      </c>
    </row>
    <row r="272" spans="1:2" x14ac:dyDescent="0.2">
      <c r="A272">
        <f>'Salaires horaires avec 13ème'!B96</f>
        <v>0</v>
      </c>
      <c r="B272" s="43">
        <f>'Salaires horaires avec 13ème'!R96</f>
        <v>0</v>
      </c>
    </row>
    <row r="273" spans="1:2" x14ac:dyDescent="0.2">
      <c r="A273">
        <f>'Salaires horaires avec 13ème'!B97</f>
        <v>0</v>
      </c>
      <c r="B273" s="43">
        <f>'Salaires horaires avec 13ème'!R97</f>
        <v>0</v>
      </c>
    </row>
    <row r="274" spans="1:2" x14ac:dyDescent="0.2">
      <c r="A274">
        <f>'Salaires horaires avec 13ème'!B98</f>
        <v>0</v>
      </c>
      <c r="B274" s="43">
        <f>'Salaires horaires avec 13ème'!R98</f>
        <v>0</v>
      </c>
    </row>
    <row r="275" spans="1:2" x14ac:dyDescent="0.2">
      <c r="A275">
        <f>'Salaires horaires avec 13ème'!B99</f>
        <v>0</v>
      </c>
      <c r="B275" s="43">
        <f>'Salaires horaires avec 13ème'!R99</f>
        <v>0</v>
      </c>
    </row>
    <row r="276" spans="1:2" x14ac:dyDescent="0.2">
      <c r="A276">
        <f>'Salaires horaires avec 13ème'!B100</f>
        <v>0</v>
      </c>
      <c r="B276" s="43">
        <f>'Salaires horaires avec 13ème'!R100</f>
        <v>0</v>
      </c>
    </row>
    <row r="277" spans="1:2" x14ac:dyDescent="0.2">
      <c r="A277">
        <f>'Salaires horaires avec 13ème'!B101</f>
        <v>0</v>
      </c>
      <c r="B277" s="43">
        <f>'Salaires horaires avec 13ème'!R101</f>
        <v>0</v>
      </c>
    </row>
    <row r="278" spans="1:2" x14ac:dyDescent="0.2">
      <c r="A278">
        <f>'Salaires horaires avec 13ème'!B102</f>
        <v>0</v>
      </c>
      <c r="B278" s="43">
        <f>'Salaires horaires avec 13ème'!R102</f>
        <v>0</v>
      </c>
    </row>
    <row r="279" spans="1:2" x14ac:dyDescent="0.2">
      <c r="A279">
        <f>'Salaires horaires avec 13ème'!B103</f>
        <v>0</v>
      </c>
      <c r="B279" s="43">
        <f>'Salaires horaires avec 13ème'!R103</f>
        <v>0</v>
      </c>
    </row>
    <row r="280" spans="1:2" x14ac:dyDescent="0.2">
      <c r="A280">
        <f>'Salaires horaires avec 13ème'!B104</f>
        <v>0</v>
      </c>
      <c r="B280" s="43">
        <f>'Salaires horaires avec 13ème'!R104</f>
        <v>0</v>
      </c>
    </row>
    <row r="281" spans="1:2" x14ac:dyDescent="0.2">
      <c r="A281">
        <f>'Salaires horaires avec 13ème'!B105</f>
        <v>0</v>
      </c>
      <c r="B281" s="43">
        <f>'Salaires horaires avec 13ème'!R105</f>
        <v>0</v>
      </c>
    </row>
    <row r="282" spans="1:2" x14ac:dyDescent="0.2">
      <c r="A282">
        <f>'Salaires horaires sans 13ème'!E11</f>
        <v>0</v>
      </c>
      <c r="B282" s="43">
        <f>'Salaires horaires sans 13ème'!R11</f>
        <v>0</v>
      </c>
    </row>
    <row r="283" spans="1:2" x14ac:dyDescent="0.2">
      <c r="A283">
        <f>'Salaires horaires sans 13ème'!E12</f>
        <v>0</v>
      </c>
      <c r="B283" s="43">
        <f>'Salaires horaires sans 13ème'!R12</f>
        <v>0</v>
      </c>
    </row>
    <row r="284" spans="1:2" x14ac:dyDescent="0.2">
      <c r="A284">
        <f>'Salaires horaires sans 13ème'!E13</f>
        <v>0</v>
      </c>
      <c r="B284" s="43">
        <f>'Salaires horaires sans 13ème'!R13</f>
        <v>0</v>
      </c>
    </row>
    <row r="285" spans="1:2" x14ac:dyDescent="0.2">
      <c r="A285">
        <f>'Salaires horaires sans 13ème'!E14</f>
        <v>0</v>
      </c>
      <c r="B285" s="43">
        <f>'Salaires horaires sans 13ème'!R14</f>
        <v>0</v>
      </c>
    </row>
    <row r="286" spans="1:2" x14ac:dyDescent="0.2">
      <c r="A286">
        <f>'Salaires horaires sans 13ème'!E15</f>
        <v>0</v>
      </c>
      <c r="B286" s="43">
        <f>'Salaires horaires sans 13ème'!R15</f>
        <v>0</v>
      </c>
    </row>
    <row r="287" spans="1:2" x14ac:dyDescent="0.2">
      <c r="A287">
        <f>'Salaires horaires sans 13ème'!E16</f>
        <v>0</v>
      </c>
      <c r="B287" s="43">
        <f>'Salaires horaires sans 13ème'!R16</f>
        <v>0</v>
      </c>
    </row>
    <row r="288" spans="1:2" x14ac:dyDescent="0.2">
      <c r="A288">
        <f>'Salaires horaires sans 13ème'!E17</f>
        <v>0</v>
      </c>
      <c r="B288" s="43">
        <f>'Salaires horaires sans 13ème'!R17</f>
        <v>0</v>
      </c>
    </row>
    <row r="289" spans="1:2" x14ac:dyDescent="0.2">
      <c r="A289">
        <f>'Salaires horaires sans 13ème'!E18</f>
        <v>0</v>
      </c>
      <c r="B289" s="43">
        <f>'Salaires horaires sans 13ème'!R18</f>
        <v>0</v>
      </c>
    </row>
    <row r="290" spans="1:2" x14ac:dyDescent="0.2">
      <c r="A290">
        <f>'Salaires horaires sans 13ème'!E19</f>
        <v>0</v>
      </c>
      <c r="B290" s="43">
        <f>'Salaires horaires sans 13ème'!R19</f>
        <v>0</v>
      </c>
    </row>
    <row r="291" spans="1:2" x14ac:dyDescent="0.2">
      <c r="A291">
        <f>'Salaires horaires sans 13ème'!E20</f>
        <v>0</v>
      </c>
      <c r="B291" s="43">
        <f>'Salaires horaires sans 13ème'!R20</f>
        <v>0</v>
      </c>
    </row>
    <row r="292" spans="1:2" x14ac:dyDescent="0.2">
      <c r="A292">
        <f>'Salaires horaires sans 13ème'!E21</f>
        <v>0</v>
      </c>
      <c r="B292" s="43">
        <f>'Salaires horaires sans 13ème'!R21</f>
        <v>0</v>
      </c>
    </row>
    <row r="293" spans="1:2" x14ac:dyDescent="0.2">
      <c r="A293">
        <f>'Salaires horaires sans 13ème'!E22</f>
        <v>0</v>
      </c>
      <c r="B293" s="43">
        <f>'Salaires horaires sans 13ème'!R22</f>
        <v>0</v>
      </c>
    </row>
    <row r="294" spans="1:2" x14ac:dyDescent="0.2">
      <c r="A294">
        <f>'Salaires horaires sans 13ème'!E23</f>
        <v>0</v>
      </c>
      <c r="B294" s="43">
        <f>'Salaires horaires sans 13ème'!R23</f>
        <v>0</v>
      </c>
    </row>
    <row r="295" spans="1:2" x14ac:dyDescent="0.2">
      <c r="A295">
        <f>'Salaires horaires sans 13ème'!E24</f>
        <v>0</v>
      </c>
      <c r="B295" s="43">
        <f>'Salaires horaires sans 13ème'!R24</f>
        <v>0</v>
      </c>
    </row>
    <row r="296" spans="1:2" x14ac:dyDescent="0.2">
      <c r="A296">
        <f>'Salaires horaires sans 13ème'!E25</f>
        <v>0</v>
      </c>
      <c r="B296" s="43">
        <f>'Salaires horaires sans 13ème'!R25</f>
        <v>0</v>
      </c>
    </row>
    <row r="297" spans="1:2" x14ac:dyDescent="0.2">
      <c r="A297">
        <f>'Salaires horaires sans 13ème'!E26</f>
        <v>0</v>
      </c>
      <c r="B297" s="43">
        <f>'Salaires horaires sans 13ème'!R26</f>
        <v>0</v>
      </c>
    </row>
    <row r="298" spans="1:2" x14ac:dyDescent="0.2">
      <c r="A298">
        <f>'Salaires horaires sans 13ème'!E27</f>
        <v>0</v>
      </c>
      <c r="B298" s="43">
        <f>'Salaires horaires sans 13ème'!R27</f>
        <v>0</v>
      </c>
    </row>
    <row r="299" spans="1:2" x14ac:dyDescent="0.2">
      <c r="A299">
        <f>'Salaires horaires sans 13ème'!E28</f>
        <v>0</v>
      </c>
      <c r="B299" s="43">
        <f>'Salaires horaires sans 13ème'!R28</f>
        <v>0</v>
      </c>
    </row>
    <row r="300" spans="1:2" x14ac:dyDescent="0.2">
      <c r="A300">
        <f>'Salaires horaires sans 13ème'!E29</f>
        <v>0</v>
      </c>
      <c r="B300" s="43">
        <f>'Salaires horaires sans 13ème'!R29</f>
        <v>0</v>
      </c>
    </row>
    <row r="301" spans="1:2" x14ac:dyDescent="0.2">
      <c r="A301">
        <f>'Salaires horaires sans 13ème'!E30</f>
        <v>0</v>
      </c>
      <c r="B301" s="43">
        <f>'Salaires horaires sans 13ème'!R30</f>
        <v>0</v>
      </c>
    </row>
    <row r="302" spans="1:2" x14ac:dyDescent="0.2">
      <c r="A302">
        <f>'Salaires horaires sans 13ème'!E31</f>
        <v>0</v>
      </c>
      <c r="B302" s="43">
        <f>'Salaires horaires sans 13ème'!R31</f>
        <v>0</v>
      </c>
    </row>
    <row r="303" spans="1:2" x14ac:dyDescent="0.2">
      <c r="A303">
        <f>'Salaires horaires sans 13ème'!E32</f>
        <v>0</v>
      </c>
      <c r="B303" s="43">
        <f>'Salaires horaires sans 13ème'!R32</f>
        <v>0</v>
      </c>
    </row>
    <row r="304" spans="1:2" x14ac:dyDescent="0.2">
      <c r="A304">
        <f>'Salaires horaires sans 13ème'!E33</f>
        <v>0</v>
      </c>
      <c r="B304" s="43">
        <f>'Salaires horaires sans 13ème'!R33</f>
        <v>0</v>
      </c>
    </row>
    <row r="305" spans="1:2" x14ac:dyDescent="0.2">
      <c r="A305">
        <f>'Salaires horaires sans 13ème'!E34</f>
        <v>0</v>
      </c>
      <c r="B305" s="43">
        <f>'Salaires horaires sans 13ème'!R34</f>
        <v>0</v>
      </c>
    </row>
    <row r="306" spans="1:2" x14ac:dyDescent="0.2">
      <c r="A306">
        <f>'Salaires horaires sans 13ème'!E35</f>
        <v>0</v>
      </c>
      <c r="B306" s="43">
        <f>'Salaires horaires sans 13ème'!R35</f>
        <v>0</v>
      </c>
    </row>
    <row r="307" spans="1:2" x14ac:dyDescent="0.2">
      <c r="A307">
        <f>'Salaires horaires sans 13ème'!E36</f>
        <v>0</v>
      </c>
      <c r="B307" s="43">
        <f>'Salaires horaires sans 13ème'!R36</f>
        <v>0</v>
      </c>
    </row>
    <row r="308" spans="1:2" x14ac:dyDescent="0.2">
      <c r="A308">
        <f>'Salaires horaires sans 13ème'!E37</f>
        <v>0</v>
      </c>
      <c r="B308" s="43">
        <f>'Salaires horaires sans 13ème'!R37</f>
        <v>0</v>
      </c>
    </row>
    <row r="309" spans="1:2" x14ac:dyDescent="0.2">
      <c r="A309">
        <f>'Salaires horaires sans 13ème'!E38</f>
        <v>0</v>
      </c>
      <c r="B309" s="43">
        <f>'Salaires horaires sans 13ème'!R38</f>
        <v>0</v>
      </c>
    </row>
    <row r="310" spans="1:2" x14ac:dyDescent="0.2">
      <c r="A310">
        <f>'Salaires horaires sans 13ème'!E39</f>
        <v>0</v>
      </c>
      <c r="B310" s="43">
        <f>'Salaires horaires sans 13ème'!R39</f>
        <v>0</v>
      </c>
    </row>
    <row r="311" spans="1:2" x14ac:dyDescent="0.2">
      <c r="A311">
        <f>'Salaires horaires sans 13ème'!E40</f>
        <v>0</v>
      </c>
      <c r="B311" s="43">
        <f>'Salaires horaires sans 13ème'!R40</f>
        <v>0</v>
      </c>
    </row>
    <row r="312" spans="1:2" x14ac:dyDescent="0.2">
      <c r="A312">
        <f>'Salaires horaires sans 13ème'!E41</f>
        <v>0</v>
      </c>
      <c r="B312" s="43">
        <f>'Salaires horaires sans 13ème'!R41</f>
        <v>0</v>
      </c>
    </row>
    <row r="313" spans="1:2" x14ac:dyDescent="0.2">
      <c r="A313">
        <f>'Salaires horaires sans 13ème'!E42</f>
        <v>0</v>
      </c>
      <c r="B313" s="43">
        <f>'Salaires horaires sans 13ème'!R42</f>
        <v>0</v>
      </c>
    </row>
    <row r="314" spans="1:2" x14ac:dyDescent="0.2">
      <c r="A314">
        <f>'Salaires horaires sans 13ème'!E43</f>
        <v>0</v>
      </c>
      <c r="B314" s="43">
        <f>'Salaires horaires sans 13ème'!R43</f>
        <v>0</v>
      </c>
    </row>
    <row r="315" spans="1:2" x14ac:dyDescent="0.2">
      <c r="A315">
        <f>'Salaires horaires sans 13ème'!E44</f>
        <v>0</v>
      </c>
      <c r="B315" s="43">
        <f>'Salaires horaires sans 13ème'!R44</f>
        <v>0</v>
      </c>
    </row>
    <row r="316" spans="1:2" x14ac:dyDescent="0.2">
      <c r="A316">
        <f>'Salaires horaires sans 13ème'!E45</f>
        <v>0</v>
      </c>
      <c r="B316" s="43">
        <f>'Salaires horaires sans 13ème'!R45</f>
        <v>0</v>
      </c>
    </row>
    <row r="317" spans="1:2" x14ac:dyDescent="0.2">
      <c r="A317">
        <f>'Salaires horaires sans 13ème'!E46</f>
        <v>0</v>
      </c>
      <c r="B317" s="43">
        <f>'Salaires horaires sans 13ème'!R46</f>
        <v>0</v>
      </c>
    </row>
    <row r="318" spans="1:2" x14ac:dyDescent="0.2">
      <c r="A318">
        <f>'Salaires horaires sans 13ème'!E47</f>
        <v>0</v>
      </c>
      <c r="B318" s="43">
        <f>'Salaires horaires sans 13ème'!R47</f>
        <v>0</v>
      </c>
    </row>
    <row r="319" spans="1:2" x14ac:dyDescent="0.2">
      <c r="A319">
        <f>'Salaires horaires sans 13ème'!E48</f>
        <v>0</v>
      </c>
      <c r="B319" s="43">
        <f>'Salaires horaires sans 13ème'!R48</f>
        <v>0</v>
      </c>
    </row>
    <row r="320" spans="1:2" x14ac:dyDescent="0.2">
      <c r="A320">
        <f>'Salaires horaires sans 13ème'!E49</f>
        <v>0</v>
      </c>
      <c r="B320" s="43">
        <f>'Salaires horaires sans 13ème'!R49</f>
        <v>0</v>
      </c>
    </row>
    <row r="321" spans="1:2" x14ac:dyDescent="0.2">
      <c r="A321">
        <f>'Salaires horaires sans 13ème'!E50</f>
        <v>0</v>
      </c>
      <c r="B321" s="43">
        <f>'Salaires horaires sans 13ème'!R50</f>
        <v>0</v>
      </c>
    </row>
    <row r="322" spans="1:2" x14ac:dyDescent="0.2">
      <c r="A322">
        <f>'Salaires horaires sans 13ème'!E51</f>
        <v>0</v>
      </c>
      <c r="B322" s="43">
        <f>'Salaires horaires sans 13ème'!R51</f>
        <v>0</v>
      </c>
    </row>
    <row r="323" spans="1:2" x14ac:dyDescent="0.2">
      <c r="A323">
        <f>'Salaires horaires sans 13ème'!E52</f>
        <v>0</v>
      </c>
      <c r="B323" s="43">
        <f>'Salaires horaires sans 13ème'!R52</f>
        <v>0</v>
      </c>
    </row>
    <row r="324" spans="1:2" x14ac:dyDescent="0.2">
      <c r="A324">
        <f>'Salaires horaires sans 13ème'!E53</f>
        <v>0</v>
      </c>
      <c r="B324" s="43">
        <f>'Salaires horaires sans 13ème'!R53</f>
        <v>0</v>
      </c>
    </row>
    <row r="325" spans="1:2" x14ac:dyDescent="0.2">
      <c r="A325">
        <f>'Salaires horaires sans 13ème'!E54</f>
        <v>0</v>
      </c>
      <c r="B325" s="43">
        <f>'Salaires horaires sans 13ème'!R54</f>
        <v>0</v>
      </c>
    </row>
    <row r="326" spans="1:2" x14ac:dyDescent="0.2">
      <c r="A326">
        <f>'Salaires horaires sans 13ème'!E55</f>
        <v>0</v>
      </c>
      <c r="B326" s="43">
        <f>'Salaires horaires sans 13ème'!R55</f>
        <v>0</v>
      </c>
    </row>
    <row r="327" spans="1:2" x14ac:dyDescent="0.2">
      <c r="A327">
        <f>'Salaires horaires sans 13ème'!E56</f>
        <v>0</v>
      </c>
      <c r="B327" s="43">
        <f>'Salaires horaires sans 13ème'!R56</f>
        <v>0</v>
      </c>
    </row>
    <row r="328" spans="1:2" x14ac:dyDescent="0.2">
      <c r="A328">
        <f>'Salaires horaires sans 13ème'!E57</f>
        <v>0</v>
      </c>
      <c r="B328" s="43">
        <f>'Salaires horaires sans 13ème'!R57</f>
        <v>0</v>
      </c>
    </row>
    <row r="329" spans="1:2" x14ac:dyDescent="0.2">
      <c r="A329">
        <f>'Salaires horaires sans 13ème'!E58</f>
        <v>0</v>
      </c>
      <c r="B329" s="43">
        <f>'Salaires horaires sans 13ème'!R58</f>
        <v>0</v>
      </c>
    </row>
    <row r="330" spans="1:2" x14ac:dyDescent="0.2">
      <c r="A330">
        <f>'Salaires horaires sans 13ème'!E59</f>
        <v>0</v>
      </c>
      <c r="B330" s="43">
        <f>'Salaires horaires sans 13ème'!R59</f>
        <v>0</v>
      </c>
    </row>
    <row r="331" spans="1:2" x14ac:dyDescent="0.2">
      <c r="A331">
        <f>'Salaires horaires sans 13ème'!E60</f>
        <v>0</v>
      </c>
      <c r="B331" s="43">
        <f>'Salaires horaires sans 13ème'!R60</f>
        <v>0</v>
      </c>
    </row>
    <row r="332" spans="1:2" x14ac:dyDescent="0.2">
      <c r="A332">
        <f>'Salaires horaires sans 13ème'!E61</f>
        <v>0</v>
      </c>
      <c r="B332" s="43">
        <f>'Salaires horaires sans 13ème'!R61</f>
        <v>0</v>
      </c>
    </row>
    <row r="333" spans="1:2" x14ac:dyDescent="0.2">
      <c r="A333">
        <f>'Salaires horaires sans 13ème'!E62</f>
        <v>0</v>
      </c>
      <c r="B333" s="43">
        <f>'Salaires horaires sans 13ème'!R62</f>
        <v>0</v>
      </c>
    </row>
    <row r="334" spans="1:2" x14ac:dyDescent="0.2">
      <c r="A334">
        <f>'Salaires horaires sans 13ème'!E63</f>
        <v>0</v>
      </c>
      <c r="B334" s="43">
        <f>'Salaires horaires sans 13ème'!R63</f>
        <v>0</v>
      </c>
    </row>
    <row r="335" spans="1:2" x14ac:dyDescent="0.2">
      <c r="A335">
        <f>'Salaires horaires sans 13ème'!E64</f>
        <v>0</v>
      </c>
      <c r="B335" s="43">
        <f>'Salaires horaires sans 13ème'!R64</f>
        <v>0</v>
      </c>
    </row>
    <row r="336" spans="1:2" x14ac:dyDescent="0.2">
      <c r="A336">
        <f>'Salaires horaires sans 13ème'!E65</f>
        <v>0</v>
      </c>
      <c r="B336" s="43">
        <f>'Salaires horaires sans 13ème'!R65</f>
        <v>0</v>
      </c>
    </row>
    <row r="337" spans="1:2" x14ac:dyDescent="0.2">
      <c r="A337">
        <f>'Salaires horaires sans 13ème'!E66</f>
        <v>0</v>
      </c>
      <c r="B337" s="43">
        <f>'Salaires horaires sans 13ème'!R66</f>
        <v>0</v>
      </c>
    </row>
    <row r="338" spans="1:2" x14ac:dyDescent="0.2">
      <c r="A338">
        <f>'Salaires horaires sans 13ème'!E67</f>
        <v>0</v>
      </c>
      <c r="B338" s="43">
        <f>'Salaires horaires sans 13ème'!R67</f>
        <v>0</v>
      </c>
    </row>
    <row r="339" spans="1:2" x14ac:dyDescent="0.2">
      <c r="A339">
        <f>'Salaires horaires sans 13ème'!E68</f>
        <v>0</v>
      </c>
      <c r="B339" s="43">
        <f>'Salaires horaires sans 13ème'!R68</f>
        <v>0</v>
      </c>
    </row>
    <row r="340" spans="1:2" x14ac:dyDescent="0.2">
      <c r="A340">
        <f>'Salaires horaires sans 13ème'!E69</f>
        <v>0</v>
      </c>
      <c r="B340" s="43">
        <f>'Salaires horaires sans 13ème'!R69</f>
        <v>0</v>
      </c>
    </row>
    <row r="341" spans="1:2" x14ac:dyDescent="0.2">
      <c r="A341">
        <f>'Salaires horaires sans 13ème'!E70</f>
        <v>0</v>
      </c>
      <c r="B341" s="43">
        <f>'Salaires horaires sans 13ème'!R70</f>
        <v>0</v>
      </c>
    </row>
    <row r="342" spans="1:2" x14ac:dyDescent="0.2">
      <c r="A342">
        <f>'Salaires horaires sans 13ème'!E71</f>
        <v>0</v>
      </c>
      <c r="B342" s="43">
        <f>'Salaires horaires sans 13ème'!R71</f>
        <v>0</v>
      </c>
    </row>
    <row r="343" spans="1:2" x14ac:dyDescent="0.2">
      <c r="A343">
        <f>'Salaires horaires sans 13ème'!E72</f>
        <v>0</v>
      </c>
      <c r="B343" s="43">
        <f>'Salaires horaires sans 13ème'!R72</f>
        <v>0</v>
      </c>
    </row>
    <row r="344" spans="1:2" x14ac:dyDescent="0.2">
      <c r="A344">
        <f>'Salaires horaires sans 13ème'!E73</f>
        <v>0</v>
      </c>
      <c r="B344" s="43">
        <f>'Salaires horaires sans 13ème'!R73</f>
        <v>0</v>
      </c>
    </row>
    <row r="345" spans="1:2" x14ac:dyDescent="0.2">
      <c r="A345">
        <f>'Salaires horaires sans 13ème'!E74</f>
        <v>0</v>
      </c>
      <c r="B345" s="43">
        <f>'Salaires horaires sans 13ème'!R74</f>
        <v>0</v>
      </c>
    </row>
    <row r="346" spans="1:2" x14ac:dyDescent="0.2">
      <c r="A346">
        <f>'Salaires horaires sans 13ème'!E75</f>
        <v>0</v>
      </c>
      <c r="B346" s="43">
        <f>'Salaires horaires sans 13ème'!R75</f>
        <v>0</v>
      </c>
    </row>
    <row r="347" spans="1:2" x14ac:dyDescent="0.2">
      <c r="A347">
        <f>'Salaires horaires sans 13ème'!E76</f>
        <v>0</v>
      </c>
      <c r="B347" s="43">
        <f>'Salaires horaires sans 13ème'!R76</f>
        <v>0</v>
      </c>
    </row>
    <row r="348" spans="1:2" x14ac:dyDescent="0.2">
      <c r="A348">
        <f>'Salaires horaires sans 13ème'!E77</f>
        <v>0</v>
      </c>
      <c r="B348" s="43">
        <f>'Salaires horaires sans 13ème'!R77</f>
        <v>0</v>
      </c>
    </row>
    <row r="349" spans="1:2" x14ac:dyDescent="0.2">
      <c r="A349">
        <f>'Salaires horaires sans 13ème'!E78</f>
        <v>0</v>
      </c>
      <c r="B349" s="43">
        <f>'Salaires horaires sans 13ème'!R78</f>
        <v>0</v>
      </c>
    </row>
    <row r="350" spans="1:2" x14ac:dyDescent="0.2">
      <c r="A350">
        <f>'Salaires horaires sans 13ème'!E79</f>
        <v>0</v>
      </c>
      <c r="B350" s="43">
        <f>'Salaires horaires sans 13ème'!R79</f>
        <v>0</v>
      </c>
    </row>
    <row r="351" spans="1:2" x14ac:dyDescent="0.2">
      <c r="A351">
        <f>'Salaires horaires sans 13ème'!E80</f>
        <v>0</v>
      </c>
      <c r="B351" s="43">
        <f>'Salaires horaires sans 13ème'!R80</f>
        <v>0</v>
      </c>
    </row>
    <row r="352" spans="1:2" x14ac:dyDescent="0.2">
      <c r="A352">
        <f>'Salaires horaires sans 13ème'!E81</f>
        <v>0</v>
      </c>
      <c r="B352" s="43">
        <f>'Salaires horaires sans 13ème'!R81</f>
        <v>0</v>
      </c>
    </row>
    <row r="353" spans="1:2" x14ac:dyDescent="0.2">
      <c r="A353">
        <f>'Salaires horaires sans 13ème'!E82</f>
        <v>0</v>
      </c>
      <c r="B353" s="43">
        <f>'Salaires horaires sans 13ème'!R82</f>
        <v>0</v>
      </c>
    </row>
    <row r="354" spans="1:2" x14ac:dyDescent="0.2">
      <c r="A354">
        <f>'Salaires horaires sans 13ème'!E83</f>
        <v>0</v>
      </c>
      <c r="B354" s="43">
        <f>'Salaires horaires sans 13ème'!R83</f>
        <v>0</v>
      </c>
    </row>
    <row r="355" spans="1:2" x14ac:dyDescent="0.2">
      <c r="A355">
        <f>'Salaires horaires sans 13ème'!E84</f>
        <v>0</v>
      </c>
      <c r="B355" s="43">
        <f>'Salaires horaires sans 13ème'!R84</f>
        <v>0</v>
      </c>
    </row>
    <row r="356" spans="1:2" x14ac:dyDescent="0.2">
      <c r="A356">
        <f>'Salaires horaires sans 13ème'!E85</f>
        <v>0</v>
      </c>
      <c r="B356" s="43">
        <f>'Salaires horaires sans 13ème'!R85</f>
        <v>0</v>
      </c>
    </row>
    <row r="357" spans="1:2" x14ac:dyDescent="0.2">
      <c r="A357">
        <f>'Salaires horaires sans 13ème'!E86</f>
        <v>0</v>
      </c>
      <c r="B357" s="43">
        <f>'Salaires horaires sans 13ème'!R86</f>
        <v>0</v>
      </c>
    </row>
    <row r="358" spans="1:2" x14ac:dyDescent="0.2">
      <c r="A358">
        <f>'Salaires horaires sans 13ème'!E87</f>
        <v>0</v>
      </c>
      <c r="B358" s="43">
        <f>'Salaires horaires sans 13ème'!R87</f>
        <v>0</v>
      </c>
    </row>
    <row r="359" spans="1:2" x14ac:dyDescent="0.2">
      <c r="A359">
        <f>'Salaires horaires sans 13ème'!E88</f>
        <v>0</v>
      </c>
      <c r="B359" s="43">
        <f>'Salaires horaires sans 13ème'!R88</f>
        <v>0</v>
      </c>
    </row>
    <row r="360" spans="1:2" x14ac:dyDescent="0.2">
      <c r="A360">
        <f>'Salaires horaires sans 13ème'!E89</f>
        <v>0</v>
      </c>
      <c r="B360" s="43">
        <f>'Salaires horaires sans 13ème'!R89</f>
        <v>0</v>
      </c>
    </row>
    <row r="361" spans="1:2" x14ac:dyDescent="0.2">
      <c r="A361">
        <f>'Salaires horaires sans 13ème'!E90</f>
        <v>0</v>
      </c>
      <c r="B361" s="43">
        <f>'Salaires horaires sans 13ème'!R90</f>
        <v>0</v>
      </c>
    </row>
    <row r="362" spans="1:2" x14ac:dyDescent="0.2">
      <c r="A362">
        <f>'Salaires horaires sans 13ème'!E91</f>
        <v>0</v>
      </c>
      <c r="B362" s="43">
        <f>'Salaires horaires sans 13ème'!R91</f>
        <v>0</v>
      </c>
    </row>
    <row r="363" spans="1:2" x14ac:dyDescent="0.2">
      <c r="A363">
        <f>'Salaires horaires sans 13ème'!E92</f>
        <v>0</v>
      </c>
      <c r="B363" s="43">
        <f>'Salaires horaires sans 13ème'!R92</f>
        <v>0</v>
      </c>
    </row>
    <row r="364" spans="1:2" x14ac:dyDescent="0.2">
      <c r="A364">
        <f>'Salaires horaires sans 13ème'!E93</f>
        <v>0</v>
      </c>
      <c r="B364" s="43">
        <f>'Salaires horaires sans 13ème'!R93</f>
        <v>0</v>
      </c>
    </row>
    <row r="365" spans="1:2" x14ac:dyDescent="0.2">
      <c r="A365">
        <f>'Salaires horaires sans 13ème'!E94</f>
        <v>0</v>
      </c>
      <c r="B365" s="43">
        <f>'Salaires horaires sans 13ème'!R94</f>
        <v>0</v>
      </c>
    </row>
    <row r="366" spans="1:2" x14ac:dyDescent="0.2">
      <c r="A366">
        <f>'Salaires horaires sans 13ème'!E95</f>
        <v>0</v>
      </c>
      <c r="B366" s="43">
        <f>'Salaires horaires sans 13ème'!R95</f>
        <v>0</v>
      </c>
    </row>
    <row r="367" spans="1:2" x14ac:dyDescent="0.2">
      <c r="A367">
        <f>'Salaires horaires sans 13ème'!E96</f>
        <v>0</v>
      </c>
      <c r="B367" s="43">
        <f>'Salaires horaires sans 13ème'!R96</f>
        <v>0</v>
      </c>
    </row>
    <row r="368" spans="1:2" x14ac:dyDescent="0.2">
      <c r="A368">
        <f>'Salaires horaires sans 13ème'!E97</f>
        <v>0</v>
      </c>
      <c r="B368" s="43">
        <f>'Salaires horaires sans 13ème'!R97</f>
        <v>0</v>
      </c>
    </row>
    <row r="369" spans="1:2" x14ac:dyDescent="0.2">
      <c r="A369">
        <f>'Salaires horaires sans 13ème'!E98</f>
        <v>0</v>
      </c>
      <c r="B369" s="43">
        <f>'Salaires horaires sans 13ème'!R98</f>
        <v>0</v>
      </c>
    </row>
    <row r="370" spans="1:2" x14ac:dyDescent="0.2">
      <c r="A370">
        <f>'Salaires horaires sans 13ème'!E99</f>
        <v>0</v>
      </c>
      <c r="B370" s="43">
        <f>'Salaires horaires sans 13ème'!R99</f>
        <v>0</v>
      </c>
    </row>
    <row r="371" spans="1:2" x14ac:dyDescent="0.2">
      <c r="A371">
        <f>'Salaires horaires sans 13ème'!E100</f>
        <v>0</v>
      </c>
      <c r="B371" s="43">
        <f>'Salaires horaires sans 13ème'!R100</f>
        <v>0</v>
      </c>
    </row>
    <row r="372" spans="1:2" x14ac:dyDescent="0.2">
      <c r="A372">
        <f>'Salaires horaires sans 13ème'!E101</f>
        <v>0</v>
      </c>
      <c r="B372" s="43">
        <f>'Salaires horaires sans 13ème'!R101</f>
        <v>0</v>
      </c>
    </row>
    <row r="373" spans="1:2" x14ac:dyDescent="0.2">
      <c r="A373">
        <f>'Salaires horaires sans 13ème'!E102</f>
        <v>0</v>
      </c>
      <c r="B373" s="43">
        <f>'Salaires horaires sans 13ème'!R102</f>
        <v>0</v>
      </c>
    </row>
    <row r="374" spans="1:2" x14ac:dyDescent="0.2">
      <c r="A374">
        <f>'Salaires horaires sans 13ème'!E103</f>
        <v>0</v>
      </c>
      <c r="B374" s="43">
        <f>'Salaires horaires sans 13ème'!R103</f>
        <v>0</v>
      </c>
    </row>
    <row r="375" spans="1:2" x14ac:dyDescent="0.2">
      <c r="A375">
        <f>'Salaires horaires sans 13ème'!E104</f>
        <v>0</v>
      </c>
      <c r="B375" s="43">
        <f>'Salaires horaires sans 13ème'!R104</f>
        <v>0</v>
      </c>
    </row>
    <row r="376" spans="1:2" x14ac:dyDescent="0.2">
      <c r="A376">
        <f>'Salaires horaires sans 13ème'!E105</f>
        <v>0</v>
      </c>
      <c r="B376" s="43">
        <f>'Salaires horaires sans 13ème'!R105</f>
        <v>0</v>
      </c>
    </row>
    <row r="377" spans="1:2" x14ac:dyDescent="0.2">
      <c r="B377" s="43"/>
    </row>
    <row r="378" spans="1:2" x14ac:dyDescent="0.2">
      <c r="B378" s="43"/>
    </row>
    <row r="379" spans="1:2" x14ac:dyDescent="0.2">
      <c r="B379" s="43"/>
    </row>
    <row r="380" spans="1:2" x14ac:dyDescent="0.2">
      <c r="B380" s="43"/>
    </row>
    <row r="381" spans="1:2" x14ac:dyDescent="0.2">
      <c r="B381" s="43"/>
    </row>
    <row r="382" spans="1:2" x14ac:dyDescent="0.2">
      <c r="B382" s="43"/>
    </row>
    <row r="383" spans="1:2" x14ac:dyDescent="0.2">
      <c r="B383" s="43"/>
    </row>
    <row r="384" spans="1:2" x14ac:dyDescent="0.2">
      <c r="B384" s="43"/>
    </row>
    <row r="385" spans="2:2" x14ac:dyDescent="0.2">
      <c r="B385" s="43"/>
    </row>
  </sheetData>
  <sheetProtection algorithmName="SHA-512" hashValue="0Oyf3+8Cg8NLv1VF1/Soj6OWb8Y5xnGGMMyJOVXEGVG4SaxOWtVZ+Dj1KmY20X2OvMTVkKpVFMvQTorQANH2Lg==" saltValue="oykRLM9RVF6JXI33zQ0/W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J26"/>
  <sheetViews>
    <sheetView topLeftCell="A5" workbookViewId="0">
      <selection activeCell="A19" sqref="A19:XFD26"/>
    </sheetView>
  </sheetViews>
  <sheetFormatPr baseColWidth="10" defaultColWidth="11.42578125" defaultRowHeight="12.75" x14ac:dyDescent="0.2"/>
  <cols>
    <col min="1" max="1" width="9.28515625" style="126" customWidth="1"/>
    <col min="2" max="2" width="35.5703125" style="126" customWidth="1"/>
    <col min="3" max="3" width="17.42578125" style="126" customWidth="1"/>
    <col min="4" max="4" width="33" style="126" customWidth="1"/>
    <col min="5" max="16384" width="11.42578125" style="126"/>
  </cols>
  <sheetData>
    <row r="1" spans="1:10" s="53" customFormat="1" x14ac:dyDescent="0.2"/>
    <row r="2" spans="1:10" s="53" customFormat="1" ht="12.75" customHeight="1" x14ac:dyDescent="0.2">
      <c r="B2" s="80" t="s">
        <v>51</v>
      </c>
      <c r="F2" s="120"/>
      <c r="G2" s="120"/>
      <c r="H2" s="120"/>
      <c r="I2" s="120"/>
      <c r="J2" s="120"/>
    </row>
    <row r="3" spans="1:10" s="53" customFormat="1" x14ac:dyDescent="0.2">
      <c r="B3" s="80" t="s">
        <v>52</v>
      </c>
      <c r="F3" s="120"/>
      <c r="G3" s="120"/>
      <c r="H3" s="120"/>
      <c r="I3" s="120"/>
      <c r="J3" s="120"/>
    </row>
    <row r="4" spans="1:10" s="53" customFormat="1" x14ac:dyDescent="0.2">
      <c r="B4" s="81" t="s">
        <v>53</v>
      </c>
      <c r="F4" s="120"/>
      <c r="G4" s="120"/>
      <c r="H4" s="120"/>
      <c r="I4" s="120"/>
      <c r="J4" s="120"/>
    </row>
    <row r="5" spans="1:10" s="53" customFormat="1" x14ac:dyDescent="0.2">
      <c r="C5" s="129"/>
      <c r="D5" s="129"/>
      <c r="E5" s="129"/>
      <c r="F5" s="120"/>
      <c r="G5" s="120"/>
      <c r="H5" s="120"/>
      <c r="I5" s="120"/>
      <c r="J5" s="120"/>
    </row>
    <row r="6" spans="1:10" s="53" customFormat="1" ht="23.25" x14ac:dyDescent="0.2">
      <c r="C6" s="129"/>
      <c r="D6" s="125"/>
      <c r="E6" s="125"/>
      <c r="F6" s="120"/>
      <c r="G6" s="120"/>
      <c r="H6" s="120"/>
      <c r="I6" s="120"/>
      <c r="J6" s="120"/>
    </row>
    <row r="7" spans="1:10" s="53" customFormat="1" x14ac:dyDescent="0.2">
      <c r="A7" s="158" t="s">
        <v>62</v>
      </c>
      <c r="B7" s="159"/>
      <c r="C7" s="159"/>
      <c r="D7" s="159"/>
      <c r="E7" s="160"/>
      <c r="F7" s="120"/>
      <c r="G7" s="120"/>
      <c r="H7" s="120"/>
      <c r="I7" s="120"/>
      <c r="J7" s="120"/>
    </row>
    <row r="8" spans="1:10" s="53" customFormat="1" x14ac:dyDescent="0.2">
      <c r="A8" s="161"/>
      <c r="B8" s="162"/>
      <c r="C8" s="162"/>
      <c r="D8" s="162"/>
      <c r="E8" s="163"/>
      <c r="F8" s="120"/>
      <c r="G8" s="120"/>
      <c r="H8" s="120"/>
      <c r="I8" s="120"/>
      <c r="J8" s="120"/>
    </row>
    <row r="9" spans="1:10" s="53" customFormat="1" x14ac:dyDescent="0.2">
      <c r="A9" s="161"/>
      <c r="B9" s="162"/>
      <c r="C9" s="162"/>
      <c r="D9" s="162"/>
      <c r="E9" s="163"/>
      <c r="F9" s="120"/>
      <c r="G9" s="120"/>
      <c r="H9" s="120"/>
      <c r="I9" s="120"/>
      <c r="J9" s="120"/>
    </row>
    <row r="10" spans="1:10" s="53" customFormat="1" x14ac:dyDescent="0.2">
      <c r="A10" s="164"/>
      <c r="B10" s="165"/>
      <c r="C10" s="165"/>
      <c r="D10" s="165"/>
      <c r="E10" s="166"/>
    </row>
    <row r="11" spans="1:10" s="53" customFormat="1" x14ac:dyDescent="0.2"/>
    <row r="12" spans="1:10" s="53" customFormat="1" ht="35.25" customHeight="1" x14ac:dyDescent="0.2">
      <c r="B12" s="130" t="s">
        <v>70</v>
      </c>
      <c r="C12" s="127"/>
    </row>
    <row r="13" spans="1:10" s="53" customFormat="1" ht="39" customHeight="1" x14ac:dyDescent="0.2">
      <c r="B13" s="130" t="s">
        <v>15</v>
      </c>
      <c r="C13" s="157" t="str">
        <f>IF('Demande ac_rht_covid'!C6="","",'Demande ac_rht_covid'!C6)</f>
        <v/>
      </c>
      <c r="D13" s="157"/>
      <c r="E13" s="157"/>
    </row>
    <row r="14" spans="1:10" s="53" customFormat="1" x14ac:dyDescent="0.2"/>
    <row r="15" spans="1:10" s="53" customFormat="1" x14ac:dyDescent="0.2"/>
    <row r="16" spans="1:10" s="53" customFormat="1" ht="18.75" customHeight="1" thickBot="1" x14ac:dyDescent="0.25">
      <c r="B16" s="131" t="s">
        <v>69</v>
      </c>
      <c r="C16" s="132">
        <f>SUM(C19:C414)</f>
        <v>0</v>
      </c>
    </row>
    <row r="17" spans="2:3" s="53" customFormat="1" ht="14.25" thickTop="1" thickBot="1" x14ac:dyDescent="0.25"/>
    <row r="18" spans="2:3" s="53" customFormat="1" ht="45.75" customHeight="1" thickBot="1" x14ac:dyDescent="0.25">
      <c r="B18" s="133" t="s">
        <v>67</v>
      </c>
      <c r="C18" s="134" t="s">
        <v>66</v>
      </c>
    </row>
    <row r="19" spans="2:3" x14ac:dyDescent="0.2">
      <c r="C19" s="128"/>
    </row>
    <row r="20" spans="2:3" x14ac:dyDescent="0.2">
      <c r="C20" s="128"/>
    </row>
    <row r="21" spans="2:3" x14ac:dyDescent="0.2">
      <c r="C21" s="128"/>
    </row>
    <row r="22" spans="2:3" x14ac:dyDescent="0.2">
      <c r="C22" s="128"/>
    </row>
    <row r="23" spans="2:3" x14ac:dyDescent="0.2">
      <c r="C23" s="128"/>
    </row>
    <row r="24" spans="2:3" x14ac:dyDescent="0.2">
      <c r="C24" s="128"/>
    </row>
    <row r="25" spans="2:3" x14ac:dyDescent="0.2">
      <c r="C25" s="128"/>
    </row>
    <row r="26" spans="2:3" x14ac:dyDescent="0.2">
      <c r="C26" s="128"/>
    </row>
  </sheetData>
  <sortState ref="B5:C9">
    <sortCondition ref="B4"/>
  </sortState>
  <dataConsolidate topLabels="1">
    <dataRefs count="1">
      <dataRef ref="A1:B376" sheet="RepriseNom"/>
    </dataRefs>
  </dataConsolidate>
  <mergeCells count="2">
    <mergeCell ref="C13:E13"/>
    <mergeCell ref="A7:E10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&amp;L&amp;14Formulaire DEE - OCE - SAF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P45"/>
  <sheetViews>
    <sheetView tabSelected="1" topLeftCell="A6" zoomScale="85" zoomScaleNormal="85" workbookViewId="0">
      <selection activeCell="C28" sqref="C28:E28"/>
    </sheetView>
  </sheetViews>
  <sheetFormatPr baseColWidth="10" defaultColWidth="11.42578125" defaultRowHeight="12.75" x14ac:dyDescent="0.2"/>
  <cols>
    <col min="1" max="1" width="11.42578125" style="53"/>
    <col min="2" max="2" width="32" style="53" customWidth="1"/>
    <col min="3" max="3" width="11.42578125" style="53"/>
    <col min="4" max="4" width="12.7109375" style="53" customWidth="1"/>
    <col min="5" max="5" width="11.42578125" style="53"/>
    <col min="6" max="6" width="11.85546875" style="53" customWidth="1"/>
    <col min="7" max="7" width="12" style="53" bestFit="1" customWidth="1"/>
    <col min="8" max="10" width="11.42578125" style="53"/>
    <col min="11" max="12" width="11.42578125" style="53" customWidth="1"/>
    <col min="13" max="16384" width="11.42578125" style="53"/>
  </cols>
  <sheetData>
    <row r="1" spans="1:13" ht="12.75" customHeight="1" x14ac:dyDescent="0.35">
      <c r="A1" s="77"/>
      <c r="B1" s="78"/>
      <c r="C1" s="78"/>
      <c r="D1" s="178" t="s">
        <v>62</v>
      </c>
      <c r="E1" s="179"/>
      <c r="F1" s="179"/>
      <c r="G1" s="179"/>
      <c r="H1" s="179"/>
      <c r="I1" s="179"/>
      <c r="J1" s="179"/>
      <c r="K1" s="179"/>
      <c r="L1" s="179"/>
      <c r="M1" s="179"/>
    </row>
    <row r="2" spans="1:13" x14ac:dyDescent="0.2">
      <c r="A2" s="79"/>
      <c r="B2" s="80" t="s">
        <v>51</v>
      </c>
      <c r="C2" s="80"/>
      <c r="D2" s="179"/>
      <c r="E2" s="179"/>
      <c r="F2" s="179"/>
      <c r="G2" s="179"/>
      <c r="H2" s="179"/>
      <c r="I2" s="179"/>
      <c r="J2" s="179"/>
      <c r="K2" s="179"/>
      <c r="L2" s="179"/>
      <c r="M2" s="179"/>
    </row>
    <row r="3" spans="1:13" x14ac:dyDescent="0.2">
      <c r="A3" s="79"/>
      <c r="B3" s="80" t="s">
        <v>52</v>
      </c>
      <c r="C3" s="80"/>
      <c r="D3" s="179"/>
      <c r="E3" s="179"/>
      <c r="F3" s="179"/>
      <c r="G3" s="179"/>
      <c r="H3" s="179"/>
      <c r="I3" s="179"/>
      <c r="J3" s="179"/>
      <c r="K3" s="179"/>
      <c r="L3" s="179"/>
      <c r="M3" s="179"/>
    </row>
    <row r="4" spans="1:13" x14ac:dyDescent="0.2">
      <c r="A4" s="79"/>
      <c r="B4" s="81" t="s">
        <v>53</v>
      </c>
      <c r="C4" s="80"/>
      <c r="D4" s="179"/>
      <c r="E4" s="179"/>
      <c r="F4" s="179"/>
      <c r="G4" s="179"/>
      <c r="H4" s="179"/>
      <c r="I4" s="179"/>
      <c r="J4" s="179"/>
      <c r="K4" s="179"/>
      <c r="L4" s="179"/>
      <c r="M4" s="179"/>
    </row>
    <row r="5" spans="1:13" x14ac:dyDescent="0.2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 ht="25.5" customHeight="1" x14ac:dyDescent="0.25">
      <c r="A6" s="82"/>
      <c r="B6" s="83" t="s">
        <v>42</v>
      </c>
      <c r="C6" s="196"/>
      <c r="D6" s="196"/>
      <c r="E6" s="196"/>
      <c r="F6" s="196"/>
      <c r="G6" s="196"/>
      <c r="H6" s="196"/>
      <c r="I6" s="196"/>
      <c r="J6" s="82"/>
      <c r="K6" s="171" t="s">
        <v>87</v>
      </c>
      <c r="L6" s="171"/>
      <c r="M6" s="171"/>
    </row>
    <row r="7" spans="1:13" ht="18.75" customHeight="1" x14ac:dyDescent="0.25">
      <c r="A7" s="82"/>
      <c r="B7" s="83"/>
      <c r="C7" s="153"/>
      <c r="D7" s="153"/>
      <c r="E7" s="153"/>
      <c r="F7" s="153"/>
      <c r="G7" s="153"/>
      <c r="H7" s="153"/>
      <c r="I7" s="153"/>
      <c r="J7" s="82"/>
      <c r="K7" s="172" t="s">
        <v>88</v>
      </c>
      <c r="L7" s="172"/>
      <c r="M7" s="172"/>
    </row>
    <row r="8" spans="1:13" ht="15.75" x14ac:dyDescent="0.25">
      <c r="A8" s="85"/>
      <c r="B8" s="83" t="s">
        <v>81</v>
      </c>
      <c r="C8" s="196"/>
      <c r="D8" s="196"/>
      <c r="E8" s="196"/>
      <c r="F8" s="196"/>
      <c r="G8" s="196"/>
      <c r="H8" s="196"/>
      <c r="I8" s="196"/>
      <c r="J8" s="85"/>
      <c r="K8" s="171" t="s">
        <v>89</v>
      </c>
      <c r="L8" s="171"/>
      <c r="M8" s="171"/>
    </row>
    <row r="9" spans="1:13" ht="18.75" customHeight="1" x14ac:dyDescent="0.25">
      <c r="A9" s="82"/>
      <c r="B9" s="83"/>
      <c r="C9" s="153"/>
      <c r="D9" s="153"/>
      <c r="E9" s="153"/>
      <c r="F9" s="153"/>
      <c r="G9" s="153"/>
      <c r="H9" s="153"/>
      <c r="I9" s="153"/>
      <c r="J9" s="82"/>
      <c r="K9" s="151"/>
      <c r="L9" s="151"/>
      <c r="M9" s="151"/>
    </row>
    <row r="10" spans="1:13" ht="15.75" x14ac:dyDescent="0.25">
      <c r="A10" s="86"/>
      <c r="B10" s="27" t="s">
        <v>41</v>
      </c>
      <c r="C10" s="167"/>
      <c r="D10" s="167"/>
      <c r="E10" s="167"/>
      <c r="F10" s="167"/>
      <c r="G10" s="167"/>
      <c r="H10" s="167"/>
      <c r="I10" s="167"/>
      <c r="J10" s="80"/>
      <c r="K10" s="151"/>
      <c r="L10" s="151"/>
      <c r="M10" s="151"/>
    </row>
    <row r="11" spans="1:13" ht="15.75" x14ac:dyDescent="0.25">
      <c r="A11" s="85"/>
      <c r="B11" s="83"/>
      <c r="C11" s="85"/>
      <c r="D11" s="85"/>
      <c r="E11" s="85"/>
      <c r="F11" s="85"/>
      <c r="G11" s="85"/>
      <c r="H11" s="85"/>
      <c r="I11" s="85"/>
      <c r="J11" s="85"/>
      <c r="K11" s="80"/>
      <c r="L11" s="80"/>
      <c r="M11" s="80"/>
    </row>
    <row r="12" spans="1:13" ht="15.75" x14ac:dyDescent="0.25">
      <c r="A12" s="87"/>
      <c r="B12" s="27" t="s">
        <v>43</v>
      </c>
      <c r="C12" s="173"/>
      <c r="D12" s="182"/>
      <c r="E12" s="75"/>
      <c r="F12" s="75" t="s">
        <v>44</v>
      </c>
      <c r="G12" s="173"/>
      <c r="H12" s="174"/>
      <c r="I12" s="175"/>
      <c r="J12" s="85"/>
      <c r="K12" s="80"/>
      <c r="L12" s="80"/>
      <c r="M12" s="80"/>
    </row>
    <row r="13" spans="1:13" x14ac:dyDescent="0.2">
      <c r="A13" s="79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</row>
    <row r="14" spans="1:13" ht="6.75" customHeight="1" x14ac:dyDescent="0.2">
      <c r="A14" s="79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</row>
    <row r="15" spans="1:13" ht="15" customHeight="1" x14ac:dyDescent="0.2">
      <c r="A15" s="88"/>
      <c r="B15" s="81" t="s">
        <v>45</v>
      </c>
      <c r="C15" s="112"/>
      <c r="D15" s="80"/>
      <c r="E15" s="80"/>
      <c r="F15" s="80"/>
      <c r="G15" s="80"/>
      <c r="H15" s="80"/>
      <c r="I15" s="187" t="s">
        <v>85</v>
      </c>
      <c r="J15" s="188"/>
      <c r="K15" s="188"/>
      <c r="L15" s="188"/>
      <c r="M15" s="189"/>
    </row>
    <row r="16" spans="1:13" ht="12.75" customHeight="1" x14ac:dyDescent="0.2">
      <c r="A16" s="79"/>
      <c r="B16" s="80"/>
      <c r="C16" s="80"/>
      <c r="D16" s="80"/>
      <c r="E16" s="80"/>
      <c r="F16" s="80"/>
      <c r="G16" s="80"/>
      <c r="H16" s="80"/>
      <c r="I16" s="190"/>
      <c r="J16" s="191"/>
      <c r="K16" s="191"/>
      <c r="L16" s="191"/>
      <c r="M16" s="192"/>
    </row>
    <row r="17" spans="1:16" ht="12.75" customHeight="1" x14ac:dyDescent="0.2">
      <c r="A17" s="79"/>
      <c r="B17" s="80"/>
      <c r="C17" s="80"/>
      <c r="D17" s="80"/>
      <c r="E17" s="80"/>
      <c r="F17" s="80"/>
      <c r="G17" s="80"/>
      <c r="H17" s="80"/>
      <c r="I17" s="190"/>
      <c r="J17" s="191"/>
      <c r="K17" s="191"/>
      <c r="L17" s="191"/>
      <c r="M17" s="192"/>
      <c r="N17" s="54"/>
      <c r="O17" s="54"/>
    </row>
    <row r="18" spans="1:16" ht="15" x14ac:dyDescent="0.2">
      <c r="A18" s="75"/>
      <c r="B18" s="28" t="s">
        <v>6</v>
      </c>
      <c r="C18" s="183" t="s">
        <v>46</v>
      </c>
      <c r="D18" s="184"/>
      <c r="E18" s="173"/>
      <c r="F18" s="174"/>
      <c r="G18" s="182"/>
      <c r="H18" s="29"/>
      <c r="I18" s="190"/>
      <c r="J18" s="191"/>
      <c r="K18" s="191"/>
      <c r="L18" s="191"/>
      <c r="M18" s="192"/>
      <c r="N18" s="55"/>
      <c r="O18" s="55"/>
      <c r="P18" s="12"/>
    </row>
    <row r="19" spans="1:16" ht="15" x14ac:dyDescent="0.2">
      <c r="A19" s="31"/>
      <c r="B19" s="28" t="s">
        <v>7</v>
      </c>
      <c r="C19" s="29"/>
      <c r="D19" s="29"/>
      <c r="E19" s="30"/>
      <c r="F19" s="30"/>
      <c r="G19" s="30"/>
      <c r="H19" s="29"/>
      <c r="I19" s="190"/>
      <c r="J19" s="191"/>
      <c r="K19" s="191"/>
      <c r="L19" s="191"/>
      <c r="M19" s="192"/>
      <c r="N19" s="13"/>
      <c r="O19" s="13"/>
      <c r="P19" s="12"/>
    </row>
    <row r="20" spans="1:16" ht="15" x14ac:dyDescent="0.2">
      <c r="A20" s="75"/>
      <c r="B20" s="29"/>
      <c r="C20" s="183" t="s">
        <v>47</v>
      </c>
      <c r="D20" s="184"/>
      <c r="E20" s="185"/>
      <c r="F20" s="185"/>
      <c r="G20" s="185"/>
      <c r="H20" s="29"/>
      <c r="I20" s="190"/>
      <c r="J20" s="191"/>
      <c r="K20" s="191"/>
      <c r="L20" s="191"/>
      <c r="M20" s="192"/>
      <c r="N20" s="55"/>
      <c r="O20" s="55"/>
      <c r="P20" s="12"/>
    </row>
    <row r="21" spans="1:16" ht="15" x14ac:dyDescent="0.2">
      <c r="A21" s="31"/>
      <c r="B21" s="29"/>
      <c r="C21" s="29"/>
      <c r="D21" s="29"/>
      <c r="E21" s="30"/>
      <c r="F21" s="30"/>
      <c r="G21" s="30"/>
      <c r="H21" s="29"/>
      <c r="I21" s="190"/>
      <c r="J21" s="191"/>
      <c r="K21" s="191"/>
      <c r="L21" s="191"/>
      <c r="M21" s="192"/>
      <c r="N21" s="13"/>
      <c r="O21" s="13"/>
      <c r="P21" s="12"/>
    </row>
    <row r="22" spans="1:16" ht="15.75" x14ac:dyDescent="0.25">
      <c r="A22" s="75"/>
      <c r="B22" s="29"/>
      <c r="C22" s="176" t="s">
        <v>48</v>
      </c>
      <c r="D22" s="177"/>
      <c r="E22" s="167"/>
      <c r="F22" s="167"/>
      <c r="G22" s="167"/>
      <c r="H22" s="29"/>
      <c r="I22" s="190"/>
      <c r="J22" s="191"/>
      <c r="K22" s="191"/>
      <c r="L22" s="191"/>
      <c r="M22" s="192"/>
      <c r="N22" s="13"/>
      <c r="O22" s="13"/>
      <c r="P22" s="12"/>
    </row>
    <row r="23" spans="1:16" ht="12.6" customHeight="1" x14ac:dyDescent="0.25">
      <c r="A23" s="75"/>
      <c r="B23" s="29"/>
      <c r="C23" s="183"/>
      <c r="D23" s="184"/>
      <c r="E23" s="186"/>
      <c r="F23" s="186"/>
      <c r="G23" s="186"/>
      <c r="H23" s="32"/>
      <c r="I23" s="190"/>
      <c r="J23" s="191"/>
      <c r="K23" s="191"/>
      <c r="L23" s="191"/>
      <c r="M23" s="192"/>
      <c r="N23" s="55"/>
      <c r="O23" s="55"/>
      <c r="P23" s="12"/>
    </row>
    <row r="24" spans="1:16" ht="17.100000000000001" customHeight="1" x14ac:dyDescent="0.2">
      <c r="A24" s="79"/>
      <c r="B24" s="80"/>
      <c r="C24" s="183" t="s">
        <v>63</v>
      </c>
      <c r="D24" s="184"/>
      <c r="E24" s="197"/>
      <c r="F24" s="197"/>
      <c r="G24" s="197"/>
      <c r="H24" s="80"/>
      <c r="I24" s="190"/>
      <c r="J24" s="191"/>
      <c r="K24" s="191"/>
      <c r="L24" s="191"/>
      <c r="M24" s="192"/>
      <c r="N24" s="54"/>
      <c r="O24" s="54"/>
    </row>
    <row r="25" spans="1:16" ht="15" x14ac:dyDescent="0.2">
      <c r="A25" s="79"/>
      <c r="B25" s="80"/>
      <c r="C25" s="183" t="s">
        <v>64</v>
      </c>
      <c r="D25" s="184"/>
      <c r="E25" s="197"/>
      <c r="F25" s="197"/>
      <c r="G25" s="197"/>
      <c r="H25" s="79"/>
      <c r="I25" s="193"/>
      <c r="J25" s="194"/>
      <c r="K25" s="194"/>
      <c r="L25" s="194"/>
      <c r="M25" s="195"/>
    </row>
    <row r="26" spans="1:16" x14ac:dyDescent="0.2">
      <c r="A26" s="79"/>
      <c r="B26" s="80"/>
      <c r="C26" s="80"/>
      <c r="D26" s="80"/>
      <c r="E26" s="79"/>
      <c r="F26" s="79"/>
      <c r="G26" s="79"/>
      <c r="H26" s="79"/>
      <c r="I26" s="79"/>
      <c r="J26" s="80"/>
      <c r="K26" s="80"/>
      <c r="L26" s="80"/>
      <c r="M26" s="80"/>
    </row>
    <row r="27" spans="1:16" ht="15" customHeight="1" x14ac:dyDescent="0.2">
      <c r="A27" s="89"/>
      <c r="B27" s="90"/>
      <c r="C27" s="89"/>
      <c r="D27" s="89"/>
      <c r="E27" s="80"/>
      <c r="F27" s="91"/>
      <c r="G27" s="180" t="s">
        <v>61</v>
      </c>
      <c r="H27" s="180"/>
      <c r="I27" s="180"/>
      <c r="J27" s="180"/>
      <c r="K27" s="180"/>
      <c r="L27" s="180"/>
      <c r="M27" s="80"/>
    </row>
    <row r="28" spans="1:16" ht="19.5" customHeight="1" x14ac:dyDescent="0.2">
      <c r="A28" s="92"/>
      <c r="B28" s="90" t="s">
        <v>49</v>
      </c>
      <c r="C28" s="168"/>
      <c r="D28" s="169"/>
      <c r="E28" s="170"/>
      <c r="F28" s="80"/>
      <c r="G28" s="180"/>
      <c r="H28" s="180"/>
      <c r="I28" s="180"/>
      <c r="J28" s="180"/>
      <c r="K28" s="180"/>
      <c r="L28" s="180"/>
      <c r="M28" s="156"/>
    </row>
    <row r="29" spans="1:16" ht="9.75" customHeight="1" x14ac:dyDescent="0.2">
      <c r="A29" s="89"/>
      <c r="B29" s="90"/>
      <c r="C29" s="89"/>
      <c r="D29" s="89"/>
      <c r="E29" s="80"/>
      <c r="F29" s="80"/>
      <c r="G29" s="181"/>
      <c r="H29" s="181"/>
      <c r="I29" s="181"/>
      <c r="J29" s="181"/>
      <c r="K29" s="181"/>
      <c r="L29" s="181"/>
      <c r="M29" s="80"/>
    </row>
    <row r="30" spans="1:16" ht="19.5" customHeight="1" x14ac:dyDescent="0.2">
      <c r="A30" s="89"/>
      <c r="B30" s="90" t="s">
        <v>50</v>
      </c>
      <c r="C30" s="206"/>
      <c r="D30" s="206"/>
      <c r="E30" s="206"/>
      <c r="F30" s="91"/>
      <c r="G30" s="140"/>
      <c r="H30" s="140"/>
      <c r="I30" s="140"/>
      <c r="J30" s="140"/>
      <c r="K30" s="140"/>
      <c r="L30" s="140"/>
      <c r="M30" s="80"/>
    </row>
    <row r="31" spans="1:16" ht="21.6" customHeight="1" x14ac:dyDescent="0.2">
      <c r="A31" s="89"/>
      <c r="B31" s="90"/>
      <c r="C31" s="89"/>
      <c r="D31" s="89"/>
      <c r="E31" s="80"/>
      <c r="F31" s="80"/>
      <c r="G31" s="222" t="s">
        <v>90</v>
      </c>
      <c r="H31" s="222"/>
      <c r="I31" s="222"/>
      <c r="J31" s="222"/>
      <c r="K31" s="222"/>
      <c r="L31" s="222"/>
      <c r="M31" s="80"/>
    </row>
    <row r="32" spans="1:16" ht="26.45" customHeight="1" x14ac:dyDescent="0.2">
      <c r="A32" s="198"/>
      <c r="B32" s="223" t="s">
        <v>60</v>
      </c>
      <c r="C32" s="200"/>
      <c r="D32" s="201"/>
      <c r="E32" s="202"/>
      <c r="F32" s="91"/>
      <c r="G32" s="222"/>
      <c r="H32" s="222"/>
      <c r="I32" s="222"/>
      <c r="J32" s="222"/>
      <c r="K32" s="222"/>
      <c r="L32" s="222"/>
      <c r="M32" s="80"/>
    </row>
    <row r="33" spans="1:13" ht="19.5" customHeight="1" x14ac:dyDescent="0.2">
      <c r="A33" s="198"/>
      <c r="B33" s="223"/>
      <c r="C33" s="203"/>
      <c r="D33" s="204"/>
      <c r="E33" s="205"/>
      <c r="F33" s="80"/>
      <c r="G33" s="226" t="s">
        <v>65</v>
      </c>
      <c r="H33" s="226"/>
      <c r="I33" s="226"/>
      <c r="J33" s="226"/>
      <c r="K33" s="226"/>
      <c r="L33" s="226"/>
      <c r="M33" s="80"/>
    </row>
    <row r="34" spans="1:13" ht="19.5" customHeight="1" x14ac:dyDescent="0.2">
      <c r="A34" s="89"/>
      <c r="B34" s="90"/>
      <c r="C34" s="93"/>
      <c r="D34" s="89"/>
      <c r="E34" s="89"/>
      <c r="F34" s="80"/>
      <c r="G34" s="226"/>
      <c r="H34" s="226"/>
      <c r="I34" s="226"/>
      <c r="J34" s="226"/>
      <c r="K34" s="226"/>
      <c r="L34" s="226"/>
      <c r="M34" s="80"/>
    </row>
    <row r="35" spans="1:13" ht="24.75" customHeight="1" x14ac:dyDescent="0.2">
      <c r="A35" s="79"/>
      <c r="B35" s="95" t="s">
        <v>11</v>
      </c>
      <c r="C35" s="199">
        <f>'Salaires mensuels avec 13ème'!T11+'Salaires mensuels sans 13ème'!T8+'Salaires horaires avec 13ème'!R10+'Salaires horaires sans 13ème'!R8</f>
        <v>0</v>
      </c>
      <c r="D35" s="199"/>
      <c r="E35" s="221" t="str">
        <f>IF(G35=0,"","Demande initiale :")</f>
        <v/>
      </c>
      <c r="F35" s="221"/>
      <c r="G35" s="119"/>
      <c r="H35" s="118"/>
      <c r="I35" s="96"/>
      <c r="J35" s="96"/>
      <c r="K35" s="96"/>
      <c r="L35" s="96"/>
      <c r="M35" s="96"/>
    </row>
    <row r="36" spans="1:13" ht="16.5" customHeight="1" x14ac:dyDescent="0.2">
      <c r="A36" s="79"/>
      <c r="B36" s="97"/>
      <c r="C36" s="98"/>
      <c r="D36" s="98"/>
      <c r="E36" s="99"/>
      <c r="F36" s="99"/>
      <c r="G36" s="99"/>
      <c r="H36" s="99"/>
      <c r="I36" s="99"/>
      <c r="J36" s="99"/>
      <c r="K36" s="99"/>
      <c r="L36" s="99"/>
      <c r="M36" s="100"/>
    </row>
    <row r="37" spans="1:13" ht="15.75" x14ac:dyDescent="0.2">
      <c r="A37" s="79"/>
      <c r="B37" s="101" t="s">
        <v>14</v>
      </c>
      <c r="C37" s="102"/>
      <c r="D37" s="102"/>
      <c r="E37" s="96"/>
      <c r="F37" s="96"/>
      <c r="G37" s="96"/>
      <c r="H37" s="96"/>
      <c r="I37" s="96"/>
      <c r="J37" s="96"/>
      <c r="K37" s="96"/>
      <c r="L37" s="96"/>
      <c r="M37" s="103"/>
    </row>
    <row r="38" spans="1:13" x14ac:dyDescent="0.2">
      <c r="A38" s="89"/>
      <c r="B38" s="104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103"/>
    </row>
    <row r="39" spans="1:13" x14ac:dyDescent="0.2">
      <c r="A39" s="92"/>
      <c r="B39" s="104"/>
      <c r="C39" s="96"/>
      <c r="D39" s="96"/>
      <c r="E39" s="96"/>
      <c r="F39" s="227" t="s">
        <v>13</v>
      </c>
      <c r="G39" s="228"/>
      <c r="H39" s="207"/>
      <c r="I39" s="208"/>
      <c r="J39" s="208"/>
      <c r="K39" s="208"/>
      <c r="L39" s="209"/>
      <c r="M39" s="103"/>
    </row>
    <row r="40" spans="1:13" ht="20.25" customHeight="1" x14ac:dyDescent="0.2">
      <c r="A40" s="89"/>
      <c r="B40" s="105" t="s">
        <v>12</v>
      </c>
      <c r="C40" s="219" t="str">
        <f>IF(G35="","",C35-G35)</f>
        <v/>
      </c>
      <c r="D40" s="220"/>
      <c r="E40" s="96"/>
      <c r="F40" s="227"/>
      <c r="G40" s="228"/>
      <c r="H40" s="210"/>
      <c r="I40" s="211"/>
      <c r="J40" s="211"/>
      <c r="K40" s="211"/>
      <c r="L40" s="212"/>
      <c r="M40" s="106"/>
    </row>
    <row r="41" spans="1:13" x14ac:dyDescent="0.2">
      <c r="A41" s="89"/>
      <c r="B41" s="104"/>
      <c r="C41" s="96"/>
      <c r="D41" s="96"/>
      <c r="E41" s="96"/>
      <c r="F41" s="227"/>
      <c r="G41" s="228"/>
      <c r="H41" s="210"/>
      <c r="I41" s="211"/>
      <c r="J41" s="211"/>
      <c r="K41" s="211"/>
      <c r="L41" s="212"/>
      <c r="M41" s="106"/>
    </row>
    <row r="42" spans="1:13" x14ac:dyDescent="0.2">
      <c r="A42" s="79"/>
      <c r="B42" s="104"/>
      <c r="C42" s="96"/>
      <c r="D42" s="96"/>
      <c r="E42" s="96"/>
      <c r="F42" s="227"/>
      <c r="G42" s="228"/>
      <c r="H42" s="213"/>
      <c r="I42" s="214"/>
      <c r="J42" s="214"/>
      <c r="K42" s="214"/>
      <c r="L42" s="215"/>
      <c r="M42" s="103"/>
    </row>
    <row r="43" spans="1:13" x14ac:dyDescent="0.2">
      <c r="A43" s="79"/>
      <c r="B43" s="104"/>
      <c r="C43" s="96"/>
      <c r="D43" s="96"/>
      <c r="E43" s="96"/>
      <c r="F43" s="96"/>
      <c r="G43" s="96"/>
      <c r="H43" s="107"/>
      <c r="I43" s="107"/>
      <c r="J43" s="107"/>
      <c r="K43" s="107"/>
      <c r="L43" s="107"/>
      <c r="M43" s="103"/>
    </row>
    <row r="44" spans="1:13" ht="33" customHeight="1" x14ac:dyDescent="0.2">
      <c r="A44" s="79"/>
      <c r="B44" s="108" t="s">
        <v>17</v>
      </c>
      <c r="C44" s="199">
        <f>C35</f>
        <v>0</v>
      </c>
      <c r="D44" s="199"/>
      <c r="E44" s="96"/>
      <c r="F44" s="224" t="s">
        <v>71</v>
      </c>
      <c r="G44" s="225"/>
      <c r="H44" s="216"/>
      <c r="I44" s="217"/>
      <c r="J44" s="218"/>
      <c r="K44" s="216"/>
      <c r="L44" s="218"/>
      <c r="M44" s="103"/>
    </row>
    <row r="45" spans="1:13" x14ac:dyDescent="0.2">
      <c r="A45" s="89"/>
      <c r="B45" s="109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1"/>
    </row>
  </sheetData>
  <sheetProtection password="FD9E" sheet="1"/>
  <protectedRanges>
    <protectedRange sqref="E18 E20 D12 K18 K20 H12 K23 C10 E22:E23" name="Plage1"/>
  </protectedRanges>
  <mergeCells count="38">
    <mergeCell ref="A32:A33"/>
    <mergeCell ref="C44:D44"/>
    <mergeCell ref="C32:E33"/>
    <mergeCell ref="C30:E30"/>
    <mergeCell ref="H39:L42"/>
    <mergeCell ref="H44:J44"/>
    <mergeCell ref="K44:L44"/>
    <mergeCell ref="C35:D35"/>
    <mergeCell ref="C40:D40"/>
    <mergeCell ref="E35:F35"/>
    <mergeCell ref="G31:L32"/>
    <mergeCell ref="B32:B33"/>
    <mergeCell ref="F44:G44"/>
    <mergeCell ref="G33:L34"/>
    <mergeCell ref="F39:G42"/>
    <mergeCell ref="D1:M4"/>
    <mergeCell ref="G27:L29"/>
    <mergeCell ref="C10:I10"/>
    <mergeCell ref="C12:D12"/>
    <mergeCell ref="C23:D23"/>
    <mergeCell ref="E18:G18"/>
    <mergeCell ref="E20:G20"/>
    <mergeCell ref="E23:G23"/>
    <mergeCell ref="C20:D20"/>
    <mergeCell ref="C18:D18"/>
    <mergeCell ref="I15:M25"/>
    <mergeCell ref="C6:I6"/>
    <mergeCell ref="C8:I8"/>
    <mergeCell ref="C24:D24"/>
    <mergeCell ref="C25:D25"/>
    <mergeCell ref="E24:G25"/>
    <mergeCell ref="E22:G22"/>
    <mergeCell ref="C28:E28"/>
    <mergeCell ref="K6:M6"/>
    <mergeCell ref="K7:M7"/>
    <mergeCell ref="K8:M8"/>
    <mergeCell ref="G12:I12"/>
    <mergeCell ref="C22:D22"/>
  </mergeCells>
  <conditionalFormatting sqref="G35">
    <cfRule type="cellIs" dxfId="22" priority="4" operator="equal">
      <formula>0</formula>
    </cfRule>
    <cfRule type="containsBlanks" dxfId="21" priority="5">
      <formula>LEN(TRIM(G35))=0</formula>
    </cfRule>
    <cfRule type="containsBlanks" dxfId="20" priority="5">
      <formula>LEN(TRIM(G35))=0</formula>
    </cfRule>
  </conditionalFormatting>
  <hyperlinks>
    <hyperlink ref="G27:L29" r:id="rId1" display="Merci de retourner ces documents à oce.ac-rht-covid@etat.ge.ch"/>
    <hyperlink ref="K7" r:id="rId2"/>
  </hyperlinks>
  <pageMargins left="0.70866141732283472" right="0.70866141732283472" top="0.74803149606299213" bottom="0.74803149606299213" header="0.31496062992125984" footer="0.31496062992125984"/>
  <pageSetup paperSize="9" scale="76" orientation="landscape" r:id="rId3"/>
  <headerFooter>
    <oddFooter>&amp;L&amp;14Formulaire DEE - OCE - SAF&amp;R&amp;14Document à renvoyer par courriel à oce.ac-rht-covid@etat.ge.ch</odd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P43"/>
  <sheetViews>
    <sheetView zoomScale="85" zoomScaleNormal="85" workbookViewId="0">
      <selection activeCell="H37" sqref="H37:L40"/>
    </sheetView>
  </sheetViews>
  <sheetFormatPr baseColWidth="10" defaultColWidth="11.42578125" defaultRowHeight="12.75" x14ac:dyDescent="0.2"/>
  <cols>
    <col min="1" max="1" width="11.42578125" style="53"/>
    <col min="2" max="2" width="32" style="53" customWidth="1"/>
    <col min="3" max="3" width="11.42578125" style="53"/>
    <col min="4" max="4" width="12.7109375" style="53" customWidth="1"/>
    <col min="5" max="5" width="11.42578125" style="53"/>
    <col min="6" max="6" width="11.85546875" style="53" customWidth="1"/>
    <col min="7" max="7" width="12" style="53" bestFit="1" customWidth="1"/>
    <col min="8" max="10" width="11.42578125" style="53"/>
    <col min="11" max="12" width="11.42578125" style="53" customWidth="1"/>
    <col min="13" max="16384" width="11.42578125" style="53"/>
  </cols>
  <sheetData>
    <row r="1" spans="1:16" ht="12.75" customHeight="1" x14ac:dyDescent="0.35">
      <c r="A1" s="77"/>
      <c r="B1" s="78"/>
      <c r="C1" s="78"/>
      <c r="D1" s="178" t="s">
        <v>62</v>
      </c>
      <c r="E1" s="179"/>
      <c r="F1" s="179"/>
      <c r="G1" s="179"/>
      <c r="H1" s="179"/>
      <c r="I1" s="179"/>
      <c r="J1" s="179"/>
      <c r="K1" s="179"/>
      <c r="L1" s="179"/>
      <c r="M1" s="179"/>
    </row>
    <row r="2" spans="1:16" x14ac:dyDescent="0.2">
      <c r="A2" s="79"/>
      <c r="B2" s="80" t="s">
        <v>51</v>
      </c>
      <c r="C2" s="80"/>
      <c r="D2" s="179"/>
      <c r="E2" s="179"/>
      <c r="F2" s="179"/>
      <c r="G2" s="179"/>
      <c r="H2" s="179"/>
      <c r="I2" s="179"/>
      <c r="J2" s="179"/>
      <c r="K2" s="179"/>
      <c r="L2" s="179"/>
      <c r="M2" s="179"/>
    </row>
    <row r="3" spans="1:16" x14ac:dyDescent="0.2">
      <c r="A3" s="79"/>
      <c r="B3" s="80" t="s">
        <v>52</v>
      </c>
      <c r="C3" s="80"/>
      <c r="D3" s="179"/>
      <c r="E3" s="179"/>
      <c r="F3" s="179"/>
      <c r="G3" s="179"/>
      <c r="H3" s="179"/>
      <c r="I3" s="179"/>
      <c r="J3" s="179"/>
      <c r="K3" s="179"/>
      <c r="L3" s="179"/>
      <c r="M3" s="179"/>
    </row>
    <row r="4" spans="1:16" x14ac:dyDescent="0.2">
      <c r="A4" s="79"/>
      <c r="B4" s="81" t="s">
        <v>53</v>
      </c>
      <c r="C4" s="80"/>
      <c r="D4" s="179"/>
      <c r="E4" s="179"/>
      <c r="F4" s="179"/>
      <c r="G4" s="179"/>
      <c r="H4" s="179"/>
      <c r="I4" s="179"/>
      <c r="J4" s="179"/>
      <c r="K4" s="179"/>
      <c r="L4" s="179"/>
      <c r="M4" s="179"/>
    </row>
    <row r="5" spans="1:16" x14ac:dyDescent="0.2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6" ht="15.75" x14ac:dyDescent="0.25">
      <c r="A6" s="82"/>
      <c r="B6" s="83" t="s">
        <v>42</v>
      </c>
      <c r="C6" s="268" t="str">
        <f>IF('Demande ac_rht_covid'!C6:I6="","",'Demande ac_rht_covid'!C6:I6)</f>
        <v/>
      </c>
      <c r="D6" s="269"/>
      <c r="E6" s="269"/>
      <c r="F6" s="269"/>
      <c r="G6" s="269"/>
      <c r="H6" s="269"/>
      <c r="I6" s="270"/>
      <c r="J6" s="82"/>
      <c r="K6" s="84"/>
      <c r="L6" s="80"/>
      <c r="M6" s="80"/>
    </row>
    <row r="7" spans="1:16" ht="15.75" x14ac:dyDescent="0.25">
      <c r="A7" s="85"/>
      <c r="B7" s="83"/>
      <c r="C7" s="85"/>
      <c r="D7" s="85"/>
      <c r="E7" s="85"/>
      <c r="F7" s="85"/>
      <c r="G7" s="85"/>
      <c r="H7" s="85"/>
      <c r="I7" s="85"/>
      <c r="J7" s="85"/>
      <c r="K7" s="80"/>
      <c r="L7" s="80"/>
      <c r="M7" s="80"/>
    </row>
    <row r="8" spans="1:16" ht="15.75" x14ac:dyDescent="0.25">
      <c r="A8" s="86"/>
      <c r="B8" s="122" t="s">
        <v>41</v>
      </c>
      <c r="C8" s="268" t="str">
        <f>IF('Demande ac_rht_covid'!C10:I10="","",'Demande ac_rht_covid'!C10:I10)</f>
        <v/>
      </c>
      <c r="D8" s="269"/>
      <c r="E8" s="269"/>
      <c r="F8" s="269"/>
      <c r="G8" s="269"/>
      <c r="H8" s="269"/>
      <c r="I8" s="270"/>
      <c r="J8" s="80"/>
      <c r="K8" s="84"/>
      <c r="L8" s="80"/>
      <c r="M8" s="80"/>
    </row>
    <row r="9" spans="1:16" ht="15.75" x14ac:dyDescent="0.25">
      <c r="A9" s="85"/>
      <c r="B9" s="83"/>
      <c r="C9" s="85"/>
      <c r="D9" s="85"/>
      <c r="E9" s="85"/>
      <c r="F9" s="85"/>
      <c r="G9" s="85"/>
      <c r="H9" s="85"/>
      <c r="I9" s="85"/>
      <c r="J9" s="85"/>
      <c r="K9" s="80"/>
      <c r="L9" s="80"/>
      <c r="M9" s="80"/>
    </row>
    <row r="10" spans="1:16" ht="15.75" x14ac:dyDescent="0.25">
      <c r="A10" s="87"/>
      <c r="B10" s="122" t="s">
        <v>43</v>
      </c>
      <c r="C10" s="259" t="str">
        <f>IF('Demande ac_rht_covid'!C12:D12="","",'Demande ac_rht_covid'!C12:D12)</f>
        <v/>
      </c>
      <c r="D10" s="261"/>
      <c r="E10" s="121"/>
      <c r="F10" s="121" t="s">
        <v>44</v>
      </c>
      <c r="G10" s="259" t="str">
        <f>IF('Demande ac_rht_covid'!G12:I12="","",'Demande ac_rht_covid'!G12:I12)</f>
        <v/>
      </c>
      <c r="H10" s="260"/>
      <c r="I10" s="270"/>
      <c r="J10" s="85"/>
      <c r="K10" s="80"/>
      <c r="L10" s="80"/>
      <c r="M10" s="80"/>
    </row>
    <row r="11" spans="1:16" x14ac:dyDescent="0.2">
      <c r="A11" s="79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</row>
    <row r="12" spans="1:16" ht="6.75" customHeight="1" x14ac:dyDescent="0.2">
      <c r="A12" s="79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</row>
    <row r="13" spans="1:16" ht="15" customHeight="1" x14ac:dyDescent="0.2">
      <c r="A13" s="88"/>
      <c r="B13" s="81" t="s">
        <v>45</v>
      </c>
      <c r="C13" s="136" t="str">
        <f>IF('Demande ac_rht_covid'!C15="","",'Demande ac_rht_covid'!C15)</f>
        <v/>
      </c>
      <c r="D13" s="80"/>
      <c r="E13" s="80"/>
      <c r="F13" s="80"/>
      <c r="G13" s="80"/>
      <c r="H13" s="80"/>
      <c r="I13" s="191"/>
      <c r="J13" s="191"/>
      <c r="K13" s="191"/>
      <c r="L13" s="191"/>
      <c r="M13" s="191"/>
    </row>
    <row r="14" spans="1:16" ht="12.75" customHeight="1" x14ac:dyDescent="0.2">
      <c r="A14" s="79"/>
      <c r="B14" s="80"/>
      <c r="C14" s="80"/>
      <c r="D14" s="80"/>
      <c r="E14" s="80"/>
      <c r="F14" s="80"/>
      <c r="G14" s="80"/>
      <c r="H14" s="80"/>
      <c r="I14" s="191"/>
      <c r="J14" s="191"/>
      <c r="K14" s="191"/>
      <c r="L14" s="191"/>
      <c r="M14" s="191"/>
    </row>
    <row r="15" spans="1:16" ht="12.75" customHeight="1" x14ac:dyDescent="0.2">
      <c r="A15" s="79"/>
      <c r="B15" s="80"/>
      <c r="C15" s="80"/>
      <c r="D15" s="80"/>
      <c r="E15" s="80"/>
      <c r="F15" s="80"/>
      <c r="G15" s="80"/>
      <c r="H15" s="80"/>
      <c r="I15" s="191"/>
      <c r="J15" s="191"/>
      <c r="K15" s="191"/>
      <c r="L15" s="191"/>
      <c r="M15" s="191"/>
      <c r="N15" s="54"/>
      <c r="O15" s="54"/>
    </row>
    <row r="16" spans="1:16" ht="15" x14ac:dyDescent="0.2">
      <c r="A16" s="121"/>
      <c r="B16" s="28" t="s">
        <v>6</v>
      </c>
      <c r="C16" s="183" t="s">
        <v>46</v>
      </c>
      <c r="D16" s="184"/>
      <c r="E16" s="259" t="str">
        <f>IF('Demande ac_rht_covid'!E18:G18="","",'Demande ac_rht_covid'!E18:G18)</f>
        <v/>
      </c>
      <c r="F16" s="260"/>
      <c r="G16" s="261"/>
      <c r="H16" s="29"/>
      <c r="I16" s="191"/>
      <c r="J16" s="191"/>
      <c r="K16" s="191"/>
      <c r="L16" s="191"/>
      <c r="M16" s="191"/>
      <c r="N16" s="55"/>
      <c r="O16" s="55"/>
      <c r="P16" s="12"/>
    </row>
    <row r="17" spans="1:16" ht="15" x14ac:dyDescent="0.2">
      <c r="A17" s="31"/>
      <c r="B17" s="28" t="s">
        <v>7</v>
      </c>
      <c r="C17" s="29"/>
      <c r="D17" s="29"/>
      <c r="E17" s="30"/>
      <c r="F17" s="30"/>
      <c r="G17" s="30"/>
      <c r="H17" s="29"/>
      <c r="I17" s="191"/>
      <c r="J17" s="191"/>
      <c r="K17" s="191"/>
      <c r="L17" s="191"/>
      <c r="M17" s="191"/>
      <c r="N17" s="13"/>
      <c r="O17" s="13"/>
      <c r="P17" s="12"/>
    </row>
    <row r="18" spans="1:16" ht="15" x14ac:dyDescent="0.2">
      <c r="A18" s="121"/>
      <c r="B18" s="29"/>
      <c r="C18" s="183" t="s">
        <v>47</v>
      </c>
      <c r="D18" s="184"/>
      <c r="E18" s="259" t="str">
        <f>IF('Demande ac_rht_covid'!E20:G20="","",'Demande ac_rht_covid'!E20:G20)</f>
        <v/>
      </c>
      <c r="F18" s="260"/>
      <c r="G18" s="261"/>
      <c r="H18" s="29"/>
      <c r="I18" s="191"/>
      <c r="J18" s="191"/>
      <c r="K18" s="191"/>
      <c r="L18" s="191"/>
      <c r="M18" s="191"/>
      <c r="N18" s="55"/>
      <c r="O18" s="55"/>
      <c r="P18" s="12"/>
    </row>
    <row r="19" spans="1:16" ht="15" x14ac:dyDescent="0.2">
      <c r="A19" s="31"/>
      <c r="B19" s="29"/>
      <c r="C19" s="29"/>
      <c r="D19" s="29"/>
      <c r="E19" s="30"/>
      <c r="F19" s="30"/>
      <c r="G19" s="30"/>
      <c r="H19" s="29"/>
      <c r="I19" s="191"/>
      <c r="J19" s="191"/>
      <c r="K19" s="191"/>
      <c r="L19" s="191"/>
      <c r="M19" s="191"/>
      <c r="N19" s="13"/>
      <c r="O19" s="13"/>
      <c r="P19" s="12"/>
    </row>
    <row r="20" spans="1:16" ht="15.75" x14ac:dyDescent="0.25">
      <c r="A20" s="121"/>
      <c r="B20" s="29"/>
      <c r="C20" s="176" t="s">
        <v>48</v>
      </c>
      <c r="D20" s="177"/>
      <c r="E20" s="259" t="str">
        <f>IF('Demande ac_rht_covid'!E22:G22="","",'Demande ac_rht_covid'!E22:G22)</f>
        <v/>
      </c>
      <c r="F20" s="260"/>
      <c r="G20" s="261"/>
      <c r="H20" s="29"/>
      <c r="I20" s="191"/>
      <c r="J20" s="191"/>
      <c r="K20" s="191"/>
      <c r="L20" s="191"/>
      <c r="M20" s="191"/>
      <c r="N20" s="13"/>
      <c r="O20" s="13"/>
      <c r="P20" s="12"/>
    </row>
    <row r="21" spans="1:16" ht="12.6" customHeight="1" x14ac:dyDescent="0.25">
      <c r="A21" s="121"/>
      <c r="B21" s="29"/>
      <c r="C21" s="183"/>
      <c r="D21" s="184"/>
      <c r="E21" s="186"/>
      <c r="F21" s="186"/>
      <c r="G21" s="186"/>
      <c r="H21" s="32"/>
      <c r="I21" s="191"/>
      <c r="J21" s="191"/>
      <c r="K21" s="191"/>
      <c r="L21" s="191"/>
      <c r="M21" s="191"/>
      <c r="N21" s="55"/>
      <c r="O21" s="55"/>
      <c r="P21" s="12"/>
    </row>
    <row r="22" spans="1:16" ht="17.100000000000001" customHeight="1" x14ac:dyDescent="0.2">
      <c r="A22" s="79"/>
      <c r="B22" s="80"/>
      <c r="C22" s="183" t="s">
        <v>63</v>
      </c>
      <c r="D22" s="184"/>
      <c r="E22" s="262" t="str">
        <f>IF('Demande ac_rht_covid'!E24="","",'Demande ac_rht_covid'!E24)</f>
        <v/>
      </c>
      <c r="F22" s="263"/>
      <c r="G22" s="264"/>
      <c r="H22" s="80"/>
      <c r="I22" s="191"/>
      <c r="J22" s="191"/>
      <c r="K22" s="191"/>
      <c r="L22" s="191"/>
      <c r="M22" s="191"/>
      <c r="N22" s="54"/>
      <c r="O22" s="54"/>
    </row>
    <row r="23" spans="1:16" ht="15" x14ac:dyDescent="0.2">
      <c r="A23" s="79"/>
      <c r="B23" s="80"/>
      <c r="C23" s="183" t="s">
        <v>64</v>
      </c>
      <c r="D23" s="184"/>
      <c r="E23" s="265"/>
      <c r="F23" s="266"/>
      <c r="G23" s="267"/>
      <c r="H23" s="79"/>
      <c r="I23" s="191"/>
      <c r="J23" s="191"/>
      <c r="K23" s="191"/>
      <c r="L23" s="191"/>
      <c r="M23" s="191"/>
    </row>
    <row r="24" spans="1:16" x14ac:dyDescent="0.2">
      <c r="A24" s="79"/>
      <c r="B24" s="80"/>
      <c r="C24" s="80"/>
      <c r="D24" s="80"/>
      <c r="E24" s="79"/>
      <c r="F24" s="79"/>
      <c r="G24" s="79"/>
      <c r="H24" s="79"/>
      <c r="I24" s="79"/>
      <c r="J24" s="80"/>
      <c r="K24" s="80"/>
      <c r="L24" s="80"/>
      <c r="M24" s="80"/>
    </row>
    <row r="25" spans="1:16" ht="15" customHeight="1" x14ac:dyDescent="0.25">
      <c r="A25" s="123"/>
      <c r="B25" s="90"/>
      <c r="C25" s="123"/>
      <c r="D25" s="123"/>
      <c r="E25" s="80"/>
      <c r="F25" s="91"/>
      <c r="G25" s="138"/>
      <c r="H25" s="138"/>
      <c r="I25" s="138"/>
      <c r="J25" s="138"/>
      <c r="K25" s="138"/>
      <c r="L25" s="138"/>
      <c r="M25" s="80"/>
    </row>
    <row r="26" spans="1:16" ht="19.5" customHeight="1" x14ac:dyDescent="0.2">
      <c r="A26" s="92"/>
      <c r="B26" s="90" t="s">
        <v>49</v>
      </c>
      <c r="C26" s="232" t="str">
        <f>IF('Demande ac_rht_covid'!C28:E28="","",'Demande ac_rht_covid'!C28:E28)</f>
        <v/>
      </c>
      <c r="D26" s="233"/>
      <c r="E26" s="234"/>
      <c r="F26" s="80"/>
      <c r="G26" s="256" t="s">
        <v>72</v>
      </c>
      <c r="H26" s="257"/>
      <c r="I26" s="257"/>
      <c r="J26" s="257"/>
      <c r="K26" s="257"/>
      <c r="L26" s="258"/>
      <c r="M26" s="80"/>
    </row>
    <row r="27" spans="1:16" ht="9.75" customHeight="1" x14ac:dyDescent="0.2">
      <c r="A27" s="123"/>
      <c r="B27" s="90"/>
      <c r="C27" s="123"/>
      <c r="D27" s="123"/>
      <c r="E27" s="80"/>
      <c r="F27" s="80"/>
      <c r="G27" s="235"/>
      <c r="H27" s="236"/>
      <c r="I27" s="236"/>
      <c r="J27" s="236"/>
      <c r="K27" s="236"/>
      <c r="L27" s="237"/>
      <c r="M27" s="80"/>
    </row>
    <row r="28" spans="1:16" ht="19.5" customHeight="1" x14ac:dyDescent="0.2">
      <c r="A28" s="123"/>
      <c r="B28" s="90" t="s">
        <v>50</v>
      </c>
      <c r="C28" s="232" t="str">
        <f>IF('Demande ac_rht_covid'!C30:E30="","",'Demande ac_rht_covid'!C30:E30)</f>
        <v/>
      </c>
      <c r="D28" s="233"/>
      <c r="E28" s="234"/>
      <c r="F28" s="91"/>
      <c r="G28" s="235" t="s">
        <v>73</v>
      </c>
      <c r="H28" s="236"/>
      <c r="I28" s="236"/>
      <c r="J28" s="236"/>
      <c r="K28" s="236"/>
      <c r="L28" s="237"/>
      <c r="M28" s="80"/>
    </row>
    <row r="29" spans="1:16" ht="12.75" customHeight="1" x14ac:dyDescent="0.2">
      <c r="A29" s="123"/>
      <c r="B29" s="90"/>
      <c r="C29" s="123"/>
      <c r="D29" s="123"/>
      <c r="E29" s="80"/>
      <c r="F29" s="80"/>
      <c r="G29" s="238"/>
      <c r="H29" s="239"/>
      <c r="I29" s="239"/>
      <c r="J29" s="239"/>
      <c r="K29" s="239"/>
      <c r="L29" s="240"/>
      <c r="M29" s="80"/>
    </row>
    <row r="30" spans="1:16" ht="19.5" customHeight="1" x14ac:dyDescent="0.2">
      <c r="A30" s="198"/>
      <c r="B30" s="223" t="s">
        <v>60</v>
      </c>
      <c r="C30" s="250" t="str">
        <f>IF('Demande ac_rht_covid'!C32="","",'Demande ac_rht_covid'!C32)</f>
        <v/>
      </c>
      <c r="D30" s="251"/>
      <c r="E30" s="252"/>
      <c r="F30" s="91"/>
      <c r="G30" s="139"/>
      <c r="H30" s="139"/>
      <c r="I30" s="139"/>
      <c r="J30" s="139"/>
      <c r="K30" s="139"/>
      <c r="L30" s="139"/>
      <c r="M30" s="80"/>
    </row>
    <row r="31" spans="1:16" ht="19.5" customHeight="1" x14ac:dyDescent="0.2">
      <c r="A31" s="198"/>
      <c r="B31" s="223"/>
      <c r="C31" s="253"/>
      <c r="D31" s="254"/>
      <c r="E31" s="255"/>
      <c r="F31" s="80"/>
      <c r="G31" s="139"/>
      <c r="H31" s="139"/>
      <c r="I31" s="139"/>
      <c r="J31" s="139"/>
      <c r="K31" s="139"/>
      <c r="L31" s="139"/>
      <c r="M31" s="80"/>
    </row>
    <row r="32" spans="1:16" ht="19.5" customHeight="1" x14ac:dyDescent="0.2">
      <c r="A32" s="123"/>
      <c r="B32" s="90"/>
      <c r="C32" s="93"/>
      <c r="D32" s="123"/>
      <c r="E32" s="123"/>
      <c r="F32" s="80"/>
      <c r="G32" s="94"/>
      <c r="H32" s="94"/>
      <c r="I32" s="94"/>
      <c r="J32" s="94"/>
      <c r="K32" s="94"/>
      <c r="L32" s="94"/>
      <c r="M32" s="80"/>
    </row>
    <row r="33" spans="1:13" ht="24.75" customHeight="1" x14ac:dyDescent="0.2">
      <c r="A33" s="79"/>
      <c r="B33" s="135" t="s">
        <v>11</v>
      </c>
      <c r="C33" s="199">
        <f>IF('Demande ac_rht_covid'!C35:D35="","",'Demande ac_rht_covid'!C35:D35)</f>
        <v>0</v>
      </c>
      <c r="D33" s="199"/>
      <c r="E33" s="221" t="str">
        <f>IF(G33=0,"","Demande initiale :")</f>
        <v>Demande initiale :</v>
      </c>
      <c r="F33" s="221"/>
      <c r="G33" s="137" t="str">
        <f>IF('Demande ac_rht_covid'!G35="","",'Demande ac_rht_covid'!G35)</f>
        <v/>
      </c>
      <c r="H33" s="118"/>
      <c r="I33" s="96"/>
      <c r="J33" s="96"/>
      <c r="K33" s="96"/>
      <c r="L33" s="96"/>
      <c r="M33" s="96"/>
    </row>
    <row r="34" spans="1:13" ht="16.5" customHeight="1" x14ac:dyDescent="0.2">
      <c r="A34" s="79"/>
      <c r="B34" s="97"/>
      <c r="C34" s="98"/>
      <c r="D34" s="98"/>
      <c r="E34" s="99"/>
      <c r="F34" s="99"/>
      <c r="G34" s="99"/>
      <c r="H34" s="99"/>
      <c r="I34" s="99"/>
      <c r="J34" s="99"/>
      <c r="K34" s="99"/>
      <c r="L34" s="99"/>
      <c r="M34" s="100"/>
    </row>
    <row r="35" spans="1:13" ht="15.75" x14ac:dyDescent="0.2">
      <c r="A35" s="79"/>
      <c r="B35" s="101" t="s">
        <v>14</v>
      </c>
      <c r="C35" s="124"/>
      <c r="D35" s="124"/>
      <c r="E35" s="96"/>
      <c r="F35" s="96"/>
      <c r="G35" s="96"/>
      <c r="H35" s="96"/>
      <c r="I35" s="96"/>
      <c r="J35" s="96"/>
      <c r="K35" s="96"/>
      <c r="L35" s="96"/>
      <c r="M35" s="103"/>
    </row>
    <row r="36" spans="1:13" x14ac:dyDescent="0.2">
      <c r="A36" s="123"/>
      <c r="B36" s="104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103"/>
    </row>
    <row r="37" spans="1:13" x14ac:dyDescent="0.2">
      <c r="A37" s="92"/>
      <c r="B37" s="104"/>
      <c r="C37" s="96"/>
      <c r="D37" s="96"/>
      <c r="E37" s="96"/>
      <c r="F37" s="227" t="s">
        <v>13</v>
      </c>
      <c r="G37" s="228"/>
      <c r="H37" s="241" t="str">
        <f>IF('Demande ac_rht_covid'!H39="","",'Demande ac_rht_covid'!H39)</f>
        <v/>
      </c>
      <c r="I37" s="242"/>
      <c r="J37" s="242"/>
      <c r="K37" s="242"/>
      <c r="L37" s="243"/>
      <c r="M37" s="103"/>
    </row>
    <row r="38" spans="1:13" ht="20.25" customHeight="1" x14ac:dyDescent="0.2">
      <c r="A38" s="123"/>
      <c r="B38" s="105" t="s">
        <v>12</v>
      </c>
      <c r="C38" s="219" t="str">
        <f>IF('Demande ac_rht_covid'!C40:D40="","",'Demande ac_rht_covid'!C40:D40)</f>
        <v/>
      </c>
      <c r="D38" s="220"/>
      <c r="E38" s="96"/>
      <c r="F38" s="227"/>
      <c r="G38" s="228"/>
      <c r="H38" s="244"/>
      <c r="I38" s="245"/>
      <c r="J38" s="245"/>
      <c r="K38" s="245"/>
      <c r="L38" s="246"/>
      <c r="M38" s="106"/>
    </row>
    <row r="39" spans="1:13" x14ac:dyDescent="0.2">
      <c r="A39" s="123"/>
      <c r="B39" s="104"/>
      <c r="C39" s="96"/>
      <c r="D39" s="96"/>
      <c r="E39" s="96"/>
      <c r="F39" s="227"/>
      <c r="G39" s="228"/>
      <c r="H39" s="244"/>
      <c r="I39" s="245"/>
      <c r="J39" s="245"/>
      <c r="K39" s="245"/>
      <c r="L39" s="246"/>
      <c r="M39" s="106"/>
    </row>
    <row r="40" spans="1:13" x14ac:dyDescent="0.2">
      <c r="A40" s="79"/>
      <c r="B40" s="104"/>
      <c r="C40" s="96"/>
      <c r="D40" s="96"/>
      <c r="E40" s="96"/>
      <c r="F40" s="227"/>
      <c r="G40" s="228"/>
      <c r="H40" s="247"/>
      <c r="I40" s="248"/>
      <c r="J40" s="248"/>
      <c r="K40" s="248"/>
      <c r="L40" s="249"/>
      <c r="M40" s="103"/>
    </row>
    <row r="41" spans="1:13" x14ac:dyDescent="0.2">
      <c r="A41" s="79"/>
      <c r="B41" s="104"/>
      <c r="C41" s="96"/>
      <c r="D41" s="96"/>
      <c r="E41" s="96"/>
      <c r="F41" s="96"/>
      <c r="G41" s="96"/>
      <c r="H41" s="107"/>
      <c r="I41" s="107"/>
      <c r="J41" s="107"/>
      <c r="K41" s="107"/>
      <c r="L41" s="107"/>
      <c r="M41" s="103"/>
    </row>
    <row r="42" spans="1:13" ht="33" customHeight="1" x14ac:dyDescent="0.2">
      <c r="A42" s="79"/>
      <c r="B42" s="108" t="s">
        <v>17</v>
      </c>
      <c r="C42" s="199">
        <f>IF('Demande ac_rht_covid'!C44:D44="","",'Demande ac_rht_covid'!C44:D44)</f>
        <v>0</v>
      </c>
      <c r="D42" s="199"/>
      <c r="E42" s="96"/>
      <c r="F42" s="224" t="s">
        <v>71</v>
      </c>
      <c r="G42" s="225"/>
      <c r="H42" s="229" t="str">
        <f>IF('Demande ac_rht_covid'!H44:J44="","",'Demande ac_rht_covid'!H44:J44)</f>
        <v/>
      </c>
      <c r="I42" s="230"/>
      <c r="J42" s="231"/>
      <c r="K42" s="229" t="str">
        <f>IF('Demande ac_rht_covid'!K44:L44="","",'Demande ac_rht_covid'!K44:L44)</f>
        <v/>
      </c>
      <c r="L42" s="231"/>
      <c r="M42" s="103"/>
    </row>
    <row r="43" spans="1:13" x14ac:dyDescent="0.2">
      <c r="A43" s="123"/>
      <c r="B43" s="109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1"/>
    </row>
  </sheetData>
  <sheetProtection password="FD9E" sheet="1" selectLockedCells="1"/>
  <protectedRanges>
    <protectedRange sqref="E16 D10 K16 K18 H10 K21 E18 E20:E21" name="Plage1"/>
  </protectedRanges>
  <mergeCells count="33">
    <mergeCell ref="D1:M4"/>
    <mergeCell ref="C6:I6"/>
    <mergeCell ref="C8:I8"/>
    <mergeCell ref="C10:D10"/>
    <mergeCell ref="G10:I10"/>
    <mergeCell ref="A30:A31"/>
    <mergeCell ref="B30:B31"/>
    <mergeCell ref="C30:E31"/>
    <mergeCell ref="G26:L27"/>
    <mergeCell ref="C20:D20"/>
    <mergeCell ref="E20:G20"/>
    <mergeCell ref="C21:D21"/>
    <mergeCell ref="E21:G21"/>
    <mergeCell ref="C22:D22"/>
    <mergeCell ref="E22:G23"/>
    <mergeCell ref="C23:D23"/>
    <mergeCell ref="I13:M23"/>
    <mergeCell ref="C16:D16"/>
    <mergeCell ref="E16:G16"/>
    <mergeCell ref="C18:D18"/>
    <mergeCell ref="E18:G18"/>
    <mergeCell ref="C42:D42"/>
    <mergeCell ref="F42:G42"/>
    <mergeCell ref="H42:J42"/>
    <mergeCell ref="K42:L42"/>
    <mergeCell ref="C26:E26"/>
    <mergeCell ref="C28:E28"/>
    <mergeCell ref="G28:L29"/>
    <mergeCell ref="C33:D33"/>
    <mergeCell ref="E33:F33"/>
    <mergeCell ref="F37:G40"/>
    <mergeCell ref="H37:L40"/>
    <mergeCell ref="C38:D38"/>
  </mergeCells>
  <conditionalFormatting sqref="G33">
    <cfRule type="cellIs" dxfId="19" priority="1" operator="equal">
      <formula>0</formula>
    </cfRule>
    <cfRule type="containsBlanks" dxfId="18" priority="2">
      <formula>LEN(TRIM(G33))=0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&amp;L&amp;14Formulaire DEE - OCE - SAF&amp;R&amp;14Décompte OCE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F6"/>
  <sheetViews>
    <sheetView workbookViewId="0">
      <selection activeCell="B1" sqref="B1"/>
    </sheetView>
  </sheetViews>
  <sheetFormatPr baseColWidth="10" defaultRowHeight="12.75" x14ac:dyDescent="0.2"/>
  <cols>
    <col min="2" max="2" width="16" customWidth="1"/>
    <col min="6" max="6" width="20.5703125" bestFit="1" customWidth="1"/>
  </cols>
  <sheetData>
    <row r="1" spans="1:6" x14ac:dyDescent="0.2">
      <c r="A1" s="113" t="s">
        <v>54</v>
      </c>
      <c r="B1" s="11" t="s">
        <v>28</v>
      </c>
      <c r="C1" s="11">
        <v>22</v>
      </c>
      <c r="D1" s="113">
        <v>31</v>
      </c>
      <c r="F1" t="s">
        <v>77</v>
      </c>
    </row>
    <row r="2" spans="1:6" x14ac:dyDescent="0.2">
      <c r="A2" s="113" t="s">
        <v>55</v>
      </c>
      <c r="B2" s="11" t="s">
        <v>29</v>
      </c>
      <c r="C2" s="11">
        <v>22</v>
      </c>
      <c r="D2" s="113">
        <v>31</v>
      </c>
      <c r="F2" t="s">
        <v>78</v>
      </c>
    </row>
    <row r="3" spans="1:6" x14ac:dyDescent="0.2">
      <c r="A3" s="113" t="s">
        <v>5</v>
      </c>
      <c r="B3" s="11" t="s">
        <v>30</v>
      </c>
      <c r="C3" s="11">
        <v>22</v>
      </c>
      <c r="D3" s="113">
        <v>30</v>
      </c>
      <c r="F3" t="s">
        <v>80</v>
      </c>
    </row>
    <row r="4" spans="1:6" x14ac:dyDescent="0.2">
      <c r="A4" s="113"/>
      <c r="B4" s="11" t="s">
        <v>8</v>
      </c>
      <c r="C4" s="11">
        <v>21</v>
      </c>
      <c r="D4" s="113">
        <v>31</v>
      </c>
      <c r="F4" t="s">
        <v>79</v>
      </c>
    </row>
    <row r="5" spans="1:6" x14ac:dyDescent="0.2">
      <c r="A5" s="113"/>
      <c r="B5" s="11" t="s">
        <v>9</v>
      </c>
      <c r="C5" s="11">
        <v>22</v>
      </c>
      <c r="D5" s="113">
        <v>30</v>
      </c>
    </row>
    <row r="6" spans="1:6" x14ac:dyDescent="0.2">
      <c r="A6" s="113"/>
      <c r="B6" s="11" t="s">
        <v>10</v>
      </c>
      <c r="C6" s="11">
        <v>23</v>
      </c>
      <c r="D6" s="113">
        <v>31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AB107"/>
  <sheetViews>
    <sheetView workbookViewId="0">
      <selection activeCell="D14" sqref="D14"/>
    </sheetView>
  </sheetViews>
  <sheetFormatPr baseColWidth="10" defaultRowHeight="12.75" x14ac:dyDescent="0.2"/>
  <cols>
    <col min="1" max="1" width="12.140625" customWidth="1"/>
    <col min="2" max="2" width="23.42578125" customWidth="1"/>
    <col min="3" max="3" width="20.5703125" bestFit="1" customWidth="1"/>
    <col min="4" max="4" width="19.7109375" customWidth="1"/>
    <col min="5" max="5" width="18.140625" customWidth="1"/>
    <col min="6" max="6" width="12.42578125" customWidth="1"/>
    <col min="7" max="7" width="14" customWidth="1"/>
    <col min="8" max="8" width="12.42578125" customWidth="1"/>
    <col min="9" max="9" width="13.42578125" customWidth="1"/>
    <col min="10" max="10" width="10.85546875" customWidth="1"/>
    <col min="11" max="11" width="11.7109375" customWidth="1"/>
    <col min="12" max="12" width="12.42578125" customWidth="1"/>
    <col min="13" max="13" width="11.7109375" customWidth="1"/>
    <col min="14" max="14" width="9.28515625" customWidth="1"/>
    <col min="15" max="16" width="12.42578125" customWidth="1"/>
    <col min="17" max="17" width="12.28515625" customWidth="1"/>
    <col min="18" max="18" width="12.7109375" customWidth="1"/>
    <col min="19" max="19" width="13.85546875" customWidth="1"/>
  </cols>
  <sheetData>
    <row r="1" spans="1:28" ht="3.75" customHeight="1" x14ac:dyDescent="0.2"/>
    <row r="2" spans="1:28" s="1" customFormat="1" ht="18.75" customHeight="1" x14ac:dyDescent="0.2">
      <c r="A2" s="15" t="s">
        <v>15</v>
      </c>
      <c r="B2" s="277" t="str">
        <f>IF('Demande ac_rht_covid'!C6="","",'Demande ac_rht_covid'!C6)</f>
        <v/>
      </c>
      <c r="C2" s="278"/>
      <c r="D2" s="278"/>
      <c r="E2" s="278"/>
      <c r="F2" s="278"/>
      <c r="G2" s="278"/>
      <c r="H2" s="278"/>
      <c r="I2" s="279"/>
    </row>
    <row r="3" spans="1:28" s="1" customFormat="1" ht="6.75" customHeight="1" x14ac:dyDescent="0.2">
      <c r="A3" s="15"/>
      <c r="B3" s="2"/>
      <c r="C3" s="2"/>
      <c r="D3" s="2"/>
      <c r="E3" s="2"/>
      <c r="F3" s="2"/>
      <c r="G3" s="2"/>
      <c r="H3" s="2"/>
    </row>
    <row r="4" spans="1:28" s="1" customFormat="1" ht="8.25" customHeight="1" x14ac:dyDescent="0.2">
      <c r="A4" s="14"/>
      <c r="B4" s="3"/>
      <c r="C4" s="3"/>
      <c r="D4" s="3"/>
      <c r="E4" s="3"/>
      <c r="F4" s="3"/>
      <c r="G4" s="3"/>
      <c r="H4" s="2"/>
      <c r="I4" s="3"/>
    </row>
    <row r="5" spans="1:28" s="1" customFormat="1" ht="23.25" x14ac:dyDescent="0.35">
      <c r="A5" s="14" t="s">
        <v>56</v>
      </c>
      <c r="C5" s="154" t="s">
        <v>55</v>
      </c>
      <c r="E5" s="143"/>
      <c r="F5" s="271" t="s">
        <v>36</v>
      </c>
      <c r="G5" s="272"/>
      <c r="H5" s="272"/>
      <c r="I5" s="272"/>
      <c r="J5" s="143"/>
      <c r="N5" s="34"/>
      <c r="O5" s="34"/>
      <c r="P5" s="34"/>
    </row>
    <row r="6" spans="1:28" s="1" customFormat="1" x14ac:dyDescent="0.2">
      <c r="E6" s="143"/>
      <c r="F6" s="143"/>
      <c r="G6" s="143"/>
      <c r="H6" s="143"/>
      <c r="I6" s="143"/>
      <c r="J6" s="143"/>
    </row>
    <row r="7" spans="1:28" s="1" customFormat="1" ht="15" x14ac:dyDescent="0.2">
      <c r="A7" s="14" t="s">
        <v>45</v>
      </c>
      <c r="C7" s="280" t="str">
        <f>IF('Demande ac_rht_covid'!C15="","Entrer les valeurs dans l'onglet ''Demande aide RHT-Covid''",'Demande ac_rht_covid'!C15)</f>
        <v>Entrer les valeurs dans l'onglet ''Demande aide RHT-Covid''</v>
      </c>
      <c r="D7" s="281"/>
      <c r="E7" s="282"/>
      <c r="F7" s="273"/>
      <c r="G7" s="273"/>
      <c r="H7" s="273"/>
      <c r="I7" s="273"/>
      <c r="J7" s="143"/>
      <c r="N7" s="34"/>
      <c r="O7" s="34"/>
      <c r="P7" s="34"/>
      <c r="Q7" s="34"/>
      <c r="R7" s="34"/>
    </row>
    <row r="8" spans="1:28" ht="13.5" thickBot="1" x14ac:dyDescent="0.25"/>
    <row r="9" spans="1:28" s="1" customFormat="1" ht="32.25" customHeight="1" thickBot="1" x14ac:dyDescent="0.25">
      <c r="A9" s="274" t="s">
        <v>35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5"/>
      <c r="T9" s="276"/>
    </row>
    <row r="10" spans="1:28" ht="20.25" customHeight="1" thickBot="1" x14ac:dyDescent="0.3">
      <c r="A10" s="26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74"/>
      <c r="R10" s="74"/>
      <c r="S10" s="74"/>
    </row>
    <row r="11" spans="1:28" ht="15.75" thickBot="1" x14ac:dyDescent="0.3">
      <c r="A11" s="9" t="s">
        <v>57</v>
      </c>
      <c r="B11" s="9"/>
      <c r="C11" s="9"/>
      <c r="D11" s="9"/>
      <c r="E11" s="9"/>
      <c r="F11" s="9"/>
      <c r="G11" s="9"/>
      <c r="H11" s="9"/>
      <c r="I11" s="9"/>
      <c r="J11" s="40"/>
      <c r="K11" s="40"/>
      <c r="L11" s="9"/>
      <c r="M11" s="9"/>
      <c r="N11" s="9"/>
      <c r="O11" s="9"/>
      <c r="P11" s="9"/>
      <c r="Q11" s="40"/>
      <c r="R11" s="40"/>
      <c r="S11" s="115" t="s">
        <v>59</v>
      </c>
      <c r="T11" s="73">
        <f>SUM(T14:T105)</f>
        <v>0</v>
      </c>
    </row>
    <row r="12" spans="1:28" ht="7.5" customHeight="1" thickTop="1" thickBot="1" x14ac:dyDescent="0.3">
      <c r="A12" s="3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28" s="1" customFormat="1" ht="102.75" customHeight="1" x14ac:dyDescent="0.2">
      <c r="A13" s="6" t="s">
        <v>31</v>
      </c>
      <c r="B13" s="6" t="s">
        <v>4</v>
      </c>
      <c r="C13" s="6" t="s">
        <v>75</v>
      </c>
      <c r="D13" s="6" t="s">
        <v>76</v>
      </c>
      <c r="E13" s="6" t="s">
        <v>83</v>
      </c>
      <c r="F13" s="6" t="s">
        <v>82</v>
      </c>
      <c r="G13" s="68" t="s">
        <v>68</v>
      </c>
      <c r="H13" s="6" t="s">
        <v>84</v>
      </c>
      <c r="I13" s="6" t="s">
        <v>38</v>
      </c>
      <c r="J13" s="6" t="s">
        <v>39</v>
      </c>
      <c r="K13" s="6" t="s">
        <v>19</v>
      </c>
      <c r="M13" s="6" t="s">
        <v>0</v>
      </c>
      <c r="N13" s="6" t="s">
        <v>16</v>
      </c>
      <c r="O13" s="6" t="s">
        <v>1</v>
      </c>
      <c r="P13" s="6" t="s">
        <v>3</v>
      </c>
      <c r="Q13" s="6" t="s">
        <v>40</v>
      </c>
      <c r="R13" s="6" t="s">
        <v>2</v>
      </c>
      <c r="S13" s="8" t="s">
        <v>74</v>
      </c>
      <c r="T13" s="8" t="s">
        <v>66</v>
      </c>
    </row>
    <row r="14" spans="1:28" s="1" customFormat="1" ht="12" customHeight="1" x14ac:dyDescent="0.2">
      <c r="A14" s="59"/>
      <c r="B14" s="65"/>
      <c r="C14" s="65"/>
      <c r="D14" s="65"/>
      <c r="E14" s="65"/>
      <c r="F14" s="67"/>
      <c r="G14" s="67"/>
      <c r="H14" s="67"/>
      <c r="I14" s="67"/>
      <c r="J14" s="67"/>
      <c r="K14" s="59"/>
      <c r="M14" s="44">
        <f t="shared" ref="M14" si="0">IF(F14+I14+J14="","",F14+I14+J14)</f>
        <v>0</v>
      </c>
      <c r="N14" s="49" t="str">
        <f>IF(M14=0,"",MROUND(C$7*(52/12)*H14/100,0.001))</f>
        <v/>
      </c>
      <c r="O14" s="50" t="str">
        <f>IF(M14&gt;0,IFERROR(MROUND(M14/N14,0.001),""),"")</f>
        <v/>
      </c>
      <c r="P14" s="44" t="str">
        <f>IF(M14=0,"",IF(C$5="non",21.36,23.14))</f>
        <v/>
      </c>
      <c r="Q14" s="44" t="str">
        <f>IF(N14="","",MROUND(P14*N14,0.05))</f>
        <v/>
      </c>
      <c r="R14" s="44" t="str">
        <f t="shared" ref="R14" si="1">IF(O14&lt;P14,P14-O14,"-")</f>
        <v>-</v>
      </c>
      <c r="S14" s="51">
        <f t="shared" ref="S14" si="2">IF(R14="-",0,MROUND(R14*N14,0.05))</f>
        <v>0</v>
      </c>
      <c r="T14" s="51">
        <f>S14</f>
        <v>0</v>
      </c>
      <c r="U14" s="34"/>
      <c r="AB14" s="3"/>
    </row>
    <row r="15" spans="1:28" s="1" customFormat="1" ht="12" customHeight="1" x14ac:dyDescent="0.2">
      <c r="A15" s="59"/>
      <c r="B15" s="65"/>
      <c r="C15" s="65"/>
      <c r="D15" s="65"/>
      <c r="E15" s="65"/>
      <c r="F15" s="67"/>
      <c r="G15" s="59"/>
      <c r="H15" s="59"/>
      <c r="I15" s="67"/>
      <c r="J15" s="67"/>
      <c r="K15" s="59"/>
      <c r="M15" s="44">
        <f t="shared" ref="M15:M78" si="3">IF(F15+I15+J15="","",F15+I15+J15)</f>
        <v>0</v>
      </c>
      <c r="N15" s="49" t="str">
        <f t="shared" ref="N15:N78" si="4">IF(M15=0,"",MROUND(C$7*(52/12)*H15/100,0.001))</f>
        <v/>
      </c>
      <c r="O15" s="50" t="str">
        <f t="shared" ref="O15:O78" si="5">IF(M15&gt;0,IFERROR(MROUND(M15/N15,0.001),""),"")</f>
        <v/>
      </c>
      <c r="P15" s="44" t="str">
        <f t="shared" ref="P15:P78" si="6">IF(M15=0,"",IF(C$5="non",21.36,23.14))</f>
        <v/>
      </c>
      <c r="Q15" s="44" t="str">
        <f t="shared" ref="Q15:Q78" si="7">IF(N15="","",MROUND(P15*N15,0.05))</f>
        <v/>
      </c>
      <c r="R15" s="44" t="str">
        <f t="shared" ref="R15:R78" si="8">IF(O15&lt;P15,P15-O15,"-")</f>
        <v>-</v>
      </c>
      <c r="S15" s="51">
        <f t="shared" ref="S15:S78" si="9">IF(R15="-",0,MROUND(R15*N15,0.05))</f>
        <v>0</v>
      </c>
      <c r="T15" s="51">
        <f t="shared" ref="T15:T78" si="10">S15</f>
        <v>0</v>
      </c>
    </row>
    <row r="16" spans="1:28" s="1" customFormat="1" ht="12" customHeight="1" x14ac:dyDescent="0.2">
      <c r="A16" s="59"/>
      <c r="B16" s="65"/>
      <c r="C16" s="65"/>
      <c r="D16" s="65"/>
      <c r="E16" s="65"/>
      <c r="F16" s="67"/>
      <c r="G16" s="59"/>
      <c r="H16" s="59"/>
      <c r="I16" s="67"/>
      <c r="J16" s="67"/>
      <c r="K16" s="59"/>
      <c r="M16" s="44">
        <f t="shared" si="3"/>
        <v>0</v>
      </c>
      <c r="N16" s="49" t="str">
        <f t="shared" si="4"/>
        <v/>
      </c>
      <c r="O16" s="50" t="str">
        <f t="shared" si="5"/>
        <v/>
      </c>
      <c r="P16" s="44" t="str">
        <f t="shared" si="6"/>
        <v/>
      </c>
      <c r="Q16" s="44" t="str">
        <f t="shared" si="7"/>
        <v/>
      </c>
      <c r="R16" s="44" t="str">
        <f t="shared" si="8"/>
        <v>-</v>
      </c>
      <c r="S16" s="51">
        <f t="shared" si="9"/>
        <v>0</v>
      </c>
      <c r="T16" s="51">
        <f t="shared" si="10"/>
        <v>0</v>
      </c>
    </row>
    <row r="17" spans="1:20" s="1" customFormat="1" ht="12" customHeight="1" x14ac:dyDescent="0.2">
      <c r="A17" s="59"/>
      <c r="B17" s="65"/>
      <c r="C17" s="65"/>
      <c r="D17" s="65"/>
      <c r="E17" s="65"/>
      <c r="F17" s="59"/>
      <c r="G17" s="59"/>
      <c r="H17" s="59"/>
      <c r="I17" s="67"/>
      <c r="J17" s="67"/>
      <c r="K17" s="59"/>
      <c r="M17" s="44">
        <f t="shared" si="3"/>
        <v>0</v>
      </c>
      <c r="N17" s="49" t="str">
        <f t="shared" si="4"/>
        <v/>
      </c>
      <c r="O17" s="50" t="str">
        <f t="shared" si="5"/>
        <v/>
      </c>
      <c r="P17" s="44" t="str">
        <f t="shared" si="6"/>
        <v/>
      </c>
      <c r="Q17" s="44" t="str">
        <f t="shared" si="7"/>
        <v/>
      </c>
      <c r="R17" s="44" t="str">
        <f t="shared" si="8"/>
        <v>-</v>
      </c>
      <c r="S17" s="51">
        <f t="shared" si="9"/>
        <v>0</v>
      </c>
      <c r="T17" s="51">
        <f t="shared" si="10"/>
        <v>0</v>
      </c>
    </row>
    <row r="18" spans="1:20" s="1" customFormat="1" ht="12" customHeight="1" x14ac:dyDescent="0.2">
      <c r="A18" s="59"/>
      <c r="B18" s="65"/>
      <c r="C18" s="65"/>
      <c r="D18" s="65"/>
      <c r="E18" s="65"/>
      <c r="F18" s="59"/>
      <c r="G18" s="59"/>
      <c r="H18" s="59"/>
      <c r="I18" s="67"/>
      <c r="J18" s="67"/>
      <c r="K18" s="59"/>
      <c r="M18" s="44">
        <f t="shared" si="3"/>
        <v>0</v>
      </c>
      <c r="N18" s="49" t="str">
        <f t="shared" si="4"/>
        <v/>
      </c>
      <c r="O18" s="50" t="str">
        <f t="shared" si="5"/>
        <v/>
      </c>
      <c r="P18" s="44" t="str">
        <f t="shared" si="6"/>
        <v/>
      </c>
      <c r="Q18" s="44" t="str">
        <f t="shared" si="7"/>
        <v/>
      </c>
      <c r="R18" s="44" t="str">
        <f t="shared" si="8"/>
        <v>-</v>
      </c>
      <c r="S18" s="51">
        <f t="shared" si="9"/>
        <v>0</v>
      </c>
      <c r="T18" s="51">
        <f t="shared" si="10"/>
        <v>0</v>
      </c>
    </row>
    <row r="19" spans="1:20" s="1" customFormat="1" ht="12" customHeight="1" x14ac:dyDescent="0.2">
      <c r="A19" s="59"/>
      <c r="B19" s="65"/>
      <c r="C19" s="65"/>
      <c r="D19" s="65"/>
      <c r="E19" s="65"/>
      <c r="F19" s="59"/>
      <c r="G19" s="59"/>
      <c r="H19" s="59"/>
      <c r="I19" s="67"/>
      <c r="J19" s="67"/>
      <c r="K19" s="59"/>
      <c r="M19" s="44">
        <f t="shared" si="3"/>
        <v>0</v>
      </c>
      <c r="N19" s="49" t="str">
        <f t="shared" si="4"/>
        <v/>
      </c>
      <c r="O19" s="50" t="str">
        <f t="shared" si="5"/>
        <v/>
      </c>
      <c r="P19" s="44" t="str">
        <f t="shared" si="6"/>
        <v/>
      </c>
      <c r="Q19" s="44" t="str">
        <f t="shared" si="7"/>
        <v/>
      </c>
      <c r="R19" s="44" t="str">
        <f t="shared" si="8"/>
        <v>-</v>
      </c>
      <c r="S19" s="51">
        <f t="shared" si="9"/>
        <v>0</v>
      </c>
      <c r="T19" s="51">
        <f t="shared" si="10"/>
        <v>0</v>
      </c>
    </row>
    <row r="20" spans="1:20" s="1" customFormat="1" ht="12" customHeight="1" x14ac:dyDescent="0.2">
      <c r="A20" s="59"/>
      <c r="B20" s="65"/>
      <c r="C20" s="65"/>
      <c r="D20" s="65"/>
      <c r="E20" s="65"/>
      <c r="F20" s="59"/>
      <c r="G20" s="59"/>
      <c r="H20" s="59"/>
      <c r="I20" s="67"/>
      <c r="J20" s="67"/>
      <c r="K20" s="59"/>
      <c r="M20" s="44">
        <f t="shared" si="3"/>
        <v>0</v>
      </c>
      <c r="N20" s="49" t="str">
        <f t="shared" si="4"/>
        <v/>
      </c>
      <c r="O20" s="50" t="str">
        <f t="shared" si="5"/>
        <v/>
      </c>
      <c r="P20" s="44" t="str">
        <f t="shared" si="6"/>
        <v/>
      </c>
      <c r="Q20" s="44" t="str">
        <f t="shared" si="7"/>
        <v/>
      </c>
      <c r="R20" s="44" t="str">
        <f t="shared" si="8"/>
        <v>-</v>
      </c>
      <c r="S20" s="51">
        <f t="shared" si="9"/>
        <v>0</v>
      </c>
      <c r="T20" s="51">
        <f t="shared" si="10"/>
        <v>0</v>
      </c>
    </row>
    <row r="21" spans="1:20" s="1" customFormat="1" ht="12" customHeight="1" x14ac:dyDescent="0.2">
      <c r="A21" s="59"/>
      <c r="B21" s="65"/>
      <c r="C21" s="65"/>
      <c r="D21" s="65"/>
      <c r="E21" s="65"/>
      <c r="F21" s="59"/>
      <c r="G21" s="59"/>
      <c r="H21" s="59"/>
      <c r="I21" s="67"/>
      <c r="J21" s="67"/>
      <c r="K21" s="59"/>
      <c r="M21" s="44">
        <f t="shared" si="3"/>
        <v>0</v>
      </c>
      <c r="N21" s="49" t="str">
        <f t="shared" si="4"/>
        <v/>
      </c>
      <c r="O21" s="50" t="str">
        <f t="shared" si="5"/>
        <v/>
      </c>
      <c r="P21" s="44" t="str">
        <f t="shared" si="6"/>
        <v/>
      </c>
      <c r="Q21" s="44" t="str">
        <f t="shared" si="7"/>
        <v/>
      </c>
      <c r="R21" s="44" t="str">
        <f t="shared" si="8"/>
        <v>-</v>
      </c>
      <c r="S21" s="51">
        <f t="shared" si="9"/>
        <v>0</v>
      </c>
      <c r="T21" s="51">
        <f t="shared" si="10"/>
        <v>0</v>
      </c>
    </row>
    <row r="22" spans="1:20" s="1" customFormat="1" ht="12" customHeight="1" x14ac:dyDescent="0.2">
      <c r="A22" s="59"/>
      <c r="B22" s="65"/>
      <c r="C22" s="65"/>
      <c r="D22" s="65"/>
      <c r="E22" s="65"/>
      <c r="F22" s="59"/>
      <c r="G22" s="59"/>
      <c r="H22" s="59"/>
      <c r="I22" s="67"/>
      <c r="J22" s="67"/>
      <c r="K22" s="59"/>
      <c r="M22" s="44">
        <f t="shared" si="3"/>
        <v>0</v>
      </c>
      <c r="N22" s="49" t="str">
        <f t="shared" si="4"/>
        <v/>
      </c>
      <c r="O22" s="50" t="str">
        <f t="shared" si="5"/>
        <v/>
      </c>
      <c r="P22" s="44" t="str">
        <f t="shared" si="6"/>
        <v/>
      </c>
      <c r="Q22" s="44" t="str">
        <f t="shared" si="7"/>
        <v/>
      </c>
      <c r="R22" s="44" t="str">
        <f t="shared" si="8"/>
        <v>-</v>
      </c>
      <c r="S22" s="51">
        <f t="shared" si="9"/>
        <v>0</v>
      </c>
      <c r="T22" s="51">
        <f t="shared" si="10"/>
        <v>0</v>
      </c>
    </row>
    <row r="23" spans="1:20" s="1" customFormat="1" ht="12" customHeight="1" x14ac:dyDescent="0.2">
      <c r="A23" s="59"/>
      <c r="B23" s="65"/>
      <c r="C23" s="65"/>
      <c r="D23" s="65"/>
      <c r="E23" s="65"/>
      <c r="F23" s="59"/>
      <c r="G23" s="59"/>
      <c r="H23" s="59"/>
      <c r="I23" s="67"/>
      <c r="J23" s="67"/>
      <c r="K23" s="59"/>
      <c r="M23" s="44">
        <f t="shared" si="3"/>
        <v>0</v>
      </c>
      <c r="N23" s="49" t="str">
        <f t="shared" si="4"/>
        <v/>
      </c>
      <c r="O23" s="50" t="str">
        <f t="shared" si="5"/>
        <v/>
      </c>
      <c r="P23" s="44" t="str">
        <f t="shared" si="6"/>
        <v/>
      </c>
      <c r="Q23" s="44" t="str">
        <f t="shared" si="7"/>
        <v/>
      </c>
      <c r="R23" s="44" t="str">
        <f t="shared" si="8"/>
        <v>-</v>
      </c>
      <c r="S23" s="51">
        <f t="shared" si="9"/>
        <v>0</v>
      </c>
      <c r="T23" s="51">
        <f t="shared" si="10"/>
        <v>0</v>
      </c>
    </row>
    <row r="24" spans="1:20" s="1" customFormat="1" ht="12" customHeight="1" x14ac:dyDescent="0.2">
      <c r="A24" s="59"/>
      <c r="B24" s="65"/>
      <c r="C24" s="65"/>
      <c r="D24" s="65"/>
      <c r="E24" s="65"/>
      <c r="F24" s="59"/>
      <c r="G24" s="59"/>
      <c r="H24" s="59"/>
      <c r="I24" s="67"/>
      <c r="J24" s="67"/>
      <c r="K24" s="59"/>
      <c r="M24" s="44">
        <f t="shared" si="3"/>
        <v>0</v>
      </c>
      <c r="N24" s="49" t="str">
        <f t="shared" si="4"/>
        <v/>
      </c>
      <c r="O24" s="50" t="str">
        <f t="shared" si="5"/>
        <v/>
      </c>
      <c r="P24" s="44" t="str">
        <f t="shared" si="6"/>
        <v/>
      </c>
      <c r="Q24" s="44" t="str">
        <f t="shared" si="7"/>
        <v/>
      </c>
      <c r="R24" s="44" t="str">
        <f t="shared" si="8"/>
        <v>-</v>
      </c>
      <c r="S24" s="51">
        <f t="shared" si="9"/>
        <v>0</v>
      </c>
      <c r="T24" s="51">
        <f t="shared" si="10"/>
        <v>0</v>
      </c>
    </row>
    <row r="25" spans="1:20" s="1" customFormat="1" ht="12" customHeight="1" x14ac:dyDescent="0.2">
      <c r="A25" s="59"/>
      <c r="B25" s="65"/>
      <c r="C25" s="65"/>
      <c r="D25" s="65"/>
      <c r="E25" s="65"/>
      <c r="F25" s="59"/>
      <c r="G25" s="59"/>
      <c r="H25" s="59"/>
      <c r="I25" s="67"/>
      <c r="J25" s="67"/>
      <c r="K25" s="59"/>
      <c r="M25" s="44">
        <f t="shared" si="3"/>
        <v>0</v>
      </c>
      <c r="N25" s="49" t="str">
        <f t="shared" si="4"/>
        <v/>
      </c>
      <c r="O25" s="50" t="str">
        <f t="shared" si="5"/>
        <v/>
      </c>
      <c r="P25" s="44" t="str">
        <f t="shared" si="6"/>
        <v/>
      </c>
      <c r="Q25" s="44" t="str">
        <f t="shared" si="7"/>
        <v/>
      </c>
      <c r="R25" s="44" t="str">
        <f t="shared" si="8"/>
        <v>-</v>
      </c>
      <c r="S25" s="51">
        <f t="shared" si="9"/>
        <v>0</v>
      </c>
      <c r="T25" s="51">
        <f t="shared" si="10"/>
        <v>0</v>
      </c>
    </row>
    <row r="26" spans="1:20" s="1" customFormat="1" ht="12" customHeight="1" x14ac:dyDescent="0.2">
      <c r="A26" s="59"/>
      <c r="B26" s="65"/>
      <c r="C26" s="65"/>
      <c r="D26" s="65"/>
      <c r="E26" s="65"/>
      <c r="F26" s="59"/>
      <c r="G26" s="59"/>
      <c r="H26" s="59"/>
      <c r="I26" s="67"/>
      <c r="J26" s="67"/>
      <c r="K26" s="59"/>
      <c r="M26" s="44">
        <f t="shared" si="3"/>
        <v>0</v>
      </c>
      <c r="N26" s="49" t="str">
        <f t="shared" si="4"/>
        <v/>
      </c>
      <c r="O26" s="50" t="str">
        <f t="shared" si="5"/>
        <v/>
      </c>
      <c r="P26" s="44" t="str">
        <f t="shared" si="6"/>
        <v/>
      </c>
      <c r="Q26" s="44" t="str">
        <f t="shared" si="7"/>
        <v/>
      </c>
      <c r="R26" s="44" t="str">
        <f t="shared" si="8"/>
        <v>-</v>
      </c>
      <c r="S26" s="51">
        <f t="shared" si="9"/>
        <v>0</v>
      </c>
      <c r="T26" s="51">
        <f t="shared" si="10"/>
        <v>0</v>
      </c>
    </row>
    <row r="27" spans="1:20" s="1" customFormat="1" ht="12" customHeight="1" x14ac:dyDescent="0.2">
      <c r="A27" s="59"/>
      <c r="B27" s="65"/>
      <c r="C27" s="65"/>
      <c r="D27" s="65"/>
      <c r="E27" s="65"/>
      <c r="F27" s="59"/>
      <c r="G27" s="59"/>
      <c r="H27" s="59"/>
      <c r="I27" s="67"/>
      <c r="J27" s="67"/>
      <c r="K27" s="59"/>
      <c r="M27" s="44">
        <f t="shared" si="3"/>
        <v>0</v>
      </c>
      <c r="N27" s="49" t="str">
        <f t="shared" si="4"/>
        <v/>
      </c>
      <c r="O27" s="50" t="str">
        <f t="shared" si="5"/>
        <v/>
      </c>
      <c r="P27" s="44" t="str">
        <f t="shared" si="6"/>
        <v/>
      </c>
      <c r="Q27" s="44" t="str">
        <f t="shared" si="7"/>
        <v/>
      </c>
      <c r="R27" s="44" t="str">
        <f t="shared" si="8"/>
        <v>-</v>
      </c>
      <c r="S27" s="51">
        <f t="shared" si="9"/>
        <v>0</v>
      </c>
      <c r="T27" s="51">
        <f t="shared" si="10"/>
        <v>0</v>
      </c>
    </row>
    <row r="28" spans="1:20" s="1" customFormat="1" ht="12" customHeight="1" x14ac:dyDescent="0.2">
      <c r="A28" s="59"/>
      <c r="B28" s="65"/>
      <c r="C28" s="65"/>
      <c r="D28" s="65"/>
      <c r="E28" s="65"/>
      <c r="F28" s="59"/>
      <c r="G28" s="59"/>
      <c r="H28" s="59"/>
      <c r="I28" s="67"/>
      <c r="J28" s="67"/>
      <c r="K28" s="59"/>
      <c r="M28" s="44">
        <f t="shared" si="3"/>
        <v>0</v>
      </c>
      <c r="N28" s="49" t="str">
        <f t="shared" si="4"/>
        <v/>
      </c>
      <c r="O28" s="50" t="str">
        <f t="shared" si="5"/>
        <v/>
      </c>
      <c r="P28" s="44" t="str">
        <f t="shared" si="6"/>
        <v/>
      </c>
      <c r="Q28" s="44" t="str">
        <f t="shared" si="7"/>
        <v/>
      </c>
      <c r="R28" s="44" t="str">
        <f t="shared" si="8"/>
        <v>-</v>
      </c>
      <c r="S28" s="51">
        <f t="shared" si="9"/>
        <v>0</v>
      </c>
      <c r="T28" s="51">
        <f t="shared" si="10"/>
        <v>0</v>
      </c>
    </row>
    <row r="29" spans="1:20" s="1" customFormat="1" ht="12" customHeight="1" x14ac:dyDescent="0.2">
      <c r="A29" s="59"/>
      <c r="B29" s="65"/>
      <c r="C29" s="65"/>
      <c r="D29" s="65"/>
      <c r="E29" s="65"/>
      <c r="F29" s="59"/>
      <c r="G29" s="59"/>
      <c r="H29" s="59"/>
      <c r="I29" s="67"/>
      <c r="J29" s="67"/>
      <c r="K29" s="59"/>
      <c r="M29" s="44">
        <f t="shared" si="3"/>
        <v>0</v>
      </c>
      <c r="N29" s="49" t="str">
        <f t="shared" si="4"/>
        <v/>
      </c>
      <c r="O29" s="50" t="str">
        <f t="shared" si="5"/>
        <v/>
      </c>
      <c r="P29" s="44" t="str">
        <f t="shared" si="6"/>
        <v/>
      </c>
      <c r="Q29" s="44" t="str">
        <f t="shared" si="7"/>
        <v/>
      </c>
      <c r="R29" s="44" t="str">
        <f t="shared" si="8"/>
        <v>-</v>
      </c>
      <c r="S29" s="51">
        <f t="shared" si="9"/>
        <v>0</v>
      </c>
      <c r="T29" s="51">
        <f t="shared" si="10"/>
        <v>0</v>
      </c>
    </row>
    <row r="30" spans="1:20" s="1" customFormat="1" ht="12" customHeight="1" x14ac:dyDescent="0.2">
      <c r="A30" s="59"/>
      <c r="B30" s="65"/>
      <c r="C30" s="65"/>
      <c r="D30" s="65"/>
      <c r="E30" s="65"/>
      <c r="F30" s="59"/>
      <c r="G30" s="59"/>
      <c r="H30" s="59"/>
      <c r="I30" s="67"/>
      <c r="J30" s="67"/>
      <c r="K30" s="59"/>
      <c r="M30" s="44">
        <f t="shared" si="3"/>
        <v>0</v>
      </c>
      <c r="N30" s="49" t="str">
        <f t="shared" si="4"/>
        <v/>
      </c>
      <c r="O30" s="50" t="str">
        <f t="shared" si="5"/>
        <v/>
      </c>
      <c r="P30" s="44" t="str">
        <f t="shared" si="6"/>
        <v/>
      </c>
      <c r="Q30" s="44" t="str">
        <f t="shared" si="7"/>
        <v/>
      </c>
      <c r="R30" s="44" t="str">
        <f t="shared" si="8"/>
        <v>-</v>
      </c>
      <c r="S30" s="51">
        <f t="shared" si="9"/>
        <v>0</v>
      </c>
      <c r="T30" s="51">
        <f t="shared" si="10"/>
        <v>0</v>
      </c>
    </row>
    <row r="31" spans="1:20" s="1" customFormat="1" ht="12" customHeight="1" x14ac:dyDescent="0.2">
      <c r="A31" s="59"/>
      <c r="B31" s="65"/>
      <c r="C31" s="65"/>
      <c r="D31" s="65"/>
      <c r="E31" s="65"/>
      <c r="F31" s="59"/>
      <c r="G31" s="59"/>
      <c r="H31" s="59"/>
      <c r="I31" s="67"/>
      <c r="J31" s="67"/>
      <c r="K31" s="59"/>
      <c r="M31" s="44">
        <f t="shared" si="3"/>
        <v>0</v>
      </c>
      <c r="N31" s="49" t="str">
        <f t="shared" si="4"/>
        <v/>
      </c>
      <c r="O31" s="50" t="str">
        <f t="shared" si="5"/>
        <v/>
      </c>
      <c r="P31" s="44" t="str">
        <f t="shared" si="6"/>
        <v/>
      </c>
      <c r="Q31" s="44" t="str">
        <f t="shared" si="7"/>
        <v/>
      </c>
      <c r="R31" s="44" t="str">
        <f t="shared" si="8"/>
        <v>-</v>
      </c>
      <c r="S31" s="51">
        <f t="shared" si="9"/>
        <v>0</v>
      </c>
      <c r="T31" s="51">
        <f t="shared" si="10"/>
        <v>0</v>
      </c>
    </row>
    <row r="32" spans="1:20" s="1" customFormat="1" ht="12" customHeight="1" x14ac:dyDescent="0.2">
      <c r="A32" s="59"/>
      <c r="B32" s="65"/>
      <c r="C32" s="65"/>
      <c r="D32" s="65"/>
      <c r="E32" s="65"/>
      <c r="F32" s="59"/>
      <c r="G32" s="59"/>
      <c r="H32" s="59"/>
      <c r="I32" s="67"/>
      <c r="J32" s="67"/>
      <c r="K32" s="59"/>
      <c r="M32" s="44">
        <f t="shared" si="3"/>
        <v>0</v>
      </c>
      <c r="N32" s="49" t="str">
        <f t="shared" si="4"/>
        <v/>
      </c>
      <c r="O32" s="50" t="str">
        <f t="shared" si="5"/>
        <v/>
      </c>
      <c r="P32" s="44" t="str">
        <f t="shared" si="6"/>
        <v/>
      </c>
      <c r="Q32" s="44" t="str">
        <f t="shared" si="7"/>
        <v/>
      </c>
      <c r="R32" s="44" t="str">
        <f t="shared" si="8"/>
        <v>-</v>
      </c>
      <c r="S32" s="51">
        <f t="shared" si="9"/>
        <v>0</v>
      </c>
      <c r="T32" s="51">
        <f t="shared" si="10"/>
        <v>0</v>
      </c>
    </row>
    <row r="33" spans="1:20" s="1" customFormat="1" ht="12" customHeight="1" x14ac:dyDescent="0.2">
      <c r="A33" s="59"/>
      <c r="B33" s="65"/>
      <c r="C33" s="65"/>
      <c r="D33" s="65"/>
      <c r="E33" s="65"/>
      <c r="F33" s="59"/>
      <c r="G33" s="59"/>
      <c r="H33" s="59"/>
      <c r="I33" s="67"/>
      <c r="J33" s="67"/>
      <c r="K33" s="59"/>
      <c r="M33" s="44">
        <f t="shared" si="3"/>
        <v>0</v>
      </c>
      <c r="N33" s="49" t="str">
        <f t="shared" si="4"/>
        <v/>
      </c>
      <c r="O33" s="50" t="str">
        <f t="shared" si="5"/>
        <v/>
      </c>
      <c r="P33" s="44" t="str">
        <f t="shared" si="6"/>
        <v/>
      </c>
      <c r="Q33" s="44" t="str">
        <f t="shared" si="7"/>
        <v/>
      </c>
      <c r="R33" s="44" t="str">
        <f t="shared" si="8"/>
        <v>-</v>
      </c>
      <c r="S33" s="51">
        <f t="shared" si="9"/>
        <v>0</v>
      </c>
      <c r="T33" s="51">
        <f t="shared" si="10"/>
        <v>0</v>
      </c>
    </row>
    <row r="34" spans="1:20" s="1" customFormat="1" ht="12" customHeight="1" x14ac:dyDescent="0.2">
      <c r="A34" s="59"/>
      <c r="B34" s="65"/>
      <c r="C34" s="65"/>
      <c r="D34" s="65"/>
      <c r="E34" s="65"/>
      <c r="F34" s="59"/>
      <c r="G34" s="59"/>
      <c r="H34" s="59"/>
      <c r="I34" s="67"/>
      <c r="J34" s="67"/>
      <c r="K34" s="59"/>
      <c r="M34" s="44">
        <f t="shared" si="3"/>
        <v>0</v>
      </c>
      <c r="N34" s="49" t="str">
        <f t="shared" si="4"/>
        <v/>
      </c>
      <c r="O34" s="50" t="str">
        <f t="shared" si="5"/>
        <v/>
      </c>
      <c r="P34" s="44" t="str">
        <f t="shared" si="6"/>
        <v/>
      </c>
      <c r="Q34" s="44" t="str">
        <f t="shared" si="7"/>
        <v/>
      </c>
      <c r="R34" s="44" t="str">
        <f t="shared" si="8"/>
        <v>-</v>
      </c>
      <c r="S34" s="51">
        <f t="shared" si="9"/>
        <v>0</v>
      </c>
      <c r="T34" s="51">
        <f t="shared" si="10"/>
        <v>0</v>
      </c>
    </row>
    <row r="35" spans="1:20" s="1" customFormat="1" ht="12" customHeight="1" x14ac:dyDescent="0.2">
      <c r="A35" s="59"/>
      <c r="B35" s="65"/>
      <c r="C35" s="65"/>
      <c r="D35" s="65"/>
      <c r="E35" s="65"/>
      <c r="F35" s="59"/>
      <c r="G35" s="59"/>
      <c r="H35" s="59"/>
      <c r="I35" s="67"/>
      <c r="J35" s="67"/>
      <c r="K35" s="59"/>
      <c r="M35" s="44">
        <f t="shared" si="3"/>
        <v>0</v>
      </c>
      <c r="N35" s="49" t="str">
        <f t="shared" si="4"/>
        <v/>
      </c>
      <c r="O35" s="50" t="str">
        <f t="shared" si="5"/>
        <v/>
      </c>
      <c r="P35" s="44" t="str">
        <f t="shared" si="6"/>
        <v/>
      </c>
      <c r="Q35" s="44" t="str">
        <f t="shared" si="7"/>
        <v/>
      </c>
      <c r="R35" s="44" t="str">
        <f t="shared" si="8"/>
        <v>-</v>
      </c>
      <c r="S35" s="51">
        <f t="shared" si="9"/>
        <v>0</v>
      </c>
      <c r="T35" s="51">
        <f t="shared" si="10"/>
        <v>0</v>
      </c>
    </row>
    <row r="36" spans="1:20" s="1" customFormat="1" ht="12" customHeight="1" x14ac:dyDescent="0.2">
      <c r="A36" s="59"/>
      <c r="B36" s="65"/>
      <c r="C36" s="65"/>
      <c r="D36" s="65"/>
      <c r="E36" s="65"/>
      <c r="F36" s="59"/>
      <c r="G36" s="59"/>
      <c r="H36" s="59"/>
      <c r="I36" s="67"/>
      <c r="J36" s="67"/>
      <c r="K36" s="59"/>
      <c r="M36" s="44">
        <f t="shared" si="3"/>
        <v>0</v>
      </c>
      <c r="N36" s="49" t="str">
        <f t="shared" si="4"/>
        <v/>
      </c>
      <c r="O36" s="50" t="str">
        <f t="shared" si="5"/>
        <v/>
      </c>
      <c r="P36" s="44" t="str">
        <f t="shared" si="6"/>
        <v/>
      </c>
      <c r="Q36" s="44" t="str">
        <f t="shared" si="7"/>
        <v/>
      </c>
      <c r="R36" s="44" t="str">
        <f t="shared" si="8"/>
        <v>-</v>
      </c>
      <c r="S36" s="51">
        <f t="shared" si="9"/>
        <v>0</v>
      </c>
      <c r="T36" s="51">
        <f t="shared" si="10"/>
        <v>0</v>
      </c>
    </row>
    <row r="37" spans="1:20" s="1" customFormat="1" ht="12" customHeight="1" x14ac:dyDescent="0.2">
      <c r="A37" s="59"/>
      <c r="B37" s="65"/>
      <c r="C37" s="65"/>
      <c r="D37" s="65"/>
      <c r="E37" s="65"/>
      <c r="F37" s="59"/>
      <c r="G37" s="59"/>
      <c r="H37" s="59"/>
      <c r="I37" s="67"/>
      <c r="J37" s="67"/>
      <c r="K37" s="59"/>
      <c r="M37" s="44">
        <f t="shared" si="3"/>
        <v>0</v>
      </c>
      <c r="N37" s="49" t="str">
        <f t="shared" si="4"/>
        <v/>
      </c>
      <c r="O37" s="50" t="str">
        <f t="shared" si="5"/>
        <v/>
      </c>
      <c r="P37" s="44" t="str">
        <f t="shared" si="6"/>
        <v/>
      </c>
      <c r="Q37" s="44" t="str">
        <f t="shared" si="7"/>
        <v/>
      </c>
      <c r="R37" s="44" t="str">
        <f t="shared" si="8"/>
        <v>-</v>
      </c>
      <c r="S37" s="51">
        <f t="shared" si="9"/>
        <v>0</v>
      </c>
      <c r="T37" s="51">
        <f t="shared" si="10"/>
        <v>0</v>
      </c>
    </row>
    <row r="38" spans="1:20" s="1" customFormat="1" ht="12" customHeight="1" x14ac:dyDescent="0.2">
      <c r="A38" s="59"/>
      <c r="B38" s="65"/>
      <c r="C38" s="65"/>
      <c r="D38" s="65"/>
      <c r="E38" s="65"/>
      <c r="F38" s="59"/>
      <c r="G38" s="59"/>
      <c r="H38" s="59"/>
      <c r="I38" s="67"/>
      <c r="J38" s="67"/>
      <c r="K38" s="59"/>
      <c r="M38" s="44">
        <f t="shared" si="3"/>
        <v>0</v>
      </c>
      <c r="N38" s="49" t="str">
        <f t="shared" si="4"/>
        <v/>
      </c>
      <c r="O38" s="50" t="str">
        <f t="shared" si="5"/>
        <v/>
      </c>
      <c r="P38" s="44" t="str">
        <f t="shared" si="6"/>
        <v/>
      </c>
      <c r="Q38" s="44" t="str">
        <f t="shared" si="7"/>
        <v/>
      </c>
      <c r="R38" s="44" t="str">
        <f t="shared" si="8"/>
        <v>-</v>
      </c>
      <c r="S38" s="51">
        <f t="shared" si="9"/>
        <v>0</v>
      </c>
      <c r="T38" s="51">
        <f t="shared" si="10"/>
        <v>0</v>
      </c>
    </row>
    <row r="39" spans="1:20" s="1" customFormat="1" ht="12" customHeight="1" x14ac:dyDescent="0.2">
      <c r="A39" s="59"/>
      <c r="B39" s="65"/>
      <c r="C39" s="65"/>
      <c r="D39" s="65"/>
      <c r="E39" s="65"/>
      <c r="F39" s="59"/>
      <c r="G39" s="59"/>
      <c r="H39" s="59"/>
      <c r="I39" s="67"/>
      <c r="J39" s="67"/>
      <c r="K39" s="59"/>
      <c r="M39" s="44">
        <f t="shared" si="3"/>
        <v>0</v>
      </c>
      <c r="N39" s="49" t="str">
        <f t="shared" si="4"/>
        <v/>
      </c>
      <c r="O39" s="50" t="str">
        <f t="shared" si="5"/>
        <v/>
      </c>
      <c r="P39" s="44" t="str">
        <f t="shared" si="6"/>
        <v/>
      </c>
      <c r="Q39" s="44" t="str">
        <f t="shared" si="7"/>
        <v/>
      </c>
      <c r="R39" s="44" t="str">
        <f t="shared" si="8"/>
        <v>-</v>
      </c>
      <c r="S39" s="51">
        <f t="shared" si="9"/>
        <v>0</v>
      </c>
      <c r="T39" s="51">
        <f t="shared" si="10"/>
        <v>0</v>
      </c>
    </row>
    <row r="40" spans="1:20" s="1" customFormat="1" ht="12" customHeight="1" x14ac:dyDescent="0.2">
      <c r="A40" s="59"/>
      <c r="B40" s="65"/>
      <c r="C40" s="65"/>
      <c r="D40" s="65"/>
      <c r="E40" s="65"/>
      <c r="F40" s="59"/>
      <c r="G40" s="59"/>
      <c r="H40" s="59"/>
      <c r="I40" s="67"/>
      <c r="J40" s="67"/>
      <c r="K40" s="59"/>
      <c r="M40" s="44">
        <f t="shared" si="3"/>
        <v>0</v>
      </c>
      <c r="N40" s="49" t="str">
        <f t="shared" si="4"/>
        <v/>
      </c>
      <c r="O40" s="50" t="str">
        <f t="shared" si="5"/>
        <v/>
      </c>
      <c r="P40" s="44" t="str">
        <f t="shared" si="6"/>
        <v/>
      </c>
      <c r="Q40" s="44" t="str">
        <f t="shared" si="7"/>
        <v/>
      </c>
      <c r="R40" s="44" t="str">
        <f t="shared" si="8"/>
        <v>-</v>
      </c>
      <c r="S40" s="51">
        <f t="shared" si="9"/>
        <v>0</v>
      </c>
      <c r="T40" s="51">
        <f t="shared" si="10"/>
        <v>0</v>
      </c>
    </row>
    <row r="41" spans="1:20" s="1" customFormat="1" ht="12" customHeight="1" x14ac:dyDescent="0.2">
      <c r="A41" s="59"/>
      <c r="B41" s="65"/>
      <c r="C41" s="65"/>
      <c r="D41" s="65"/>
      <c r="E41" s="65"/>
      <c r="F41" s="59"/>
      <c r="G41" s="59"/>
      <c r="H41" s="59"/>
      <c r="I41" s="67"/>
      <c r="J41" s="67"/>
      <c r="K41" s="59"/>
      <c r="M41" s="44">
        <f t="shared" si="3"/>
        <v>0</v>
      </c>
      <c r="N41" s="49" t="str">
        <f t="shared" si="4"/>
        <v/>
      </c>
      <c r="O41" s="50" t="str">
        <f t="shared" si="5"/>
        <v/>
      </c>
      <c r="P41" s="44" t="str">
        <f t="shared" si="6"/>
        <v/>
      </c>
      <c r="Q41" s="44" t="str">
        <f t="shared" si="7"/>
        <v/>
      </c>
      <c r="R41" s="44" t="str">
        <f t="shared" si="8"/>
        <v>-</v>
      </c>
      <c r="S41" s="51">
        <f t="shared" si="9"/>
        <v>0</v>
      </c>
      <c r="T41" s="51">
        <f t="shared" si="10"/>
        <v>0</v>
      </c>
    </row>
    <row r="42" spans="1:20" s="1" customFormat="1" ht="12" customHeight="1" x14ac:dyDescent="0.2">
      <c r="A42" s="59"/>
      <c r="B42" s="65"/>
      <c r="C42" s="65"/>
      <c r="D42" s="65"/>
      <c r="E42" s="65"/>
      <c r="F42" s="59"/>
      <c r="G42" s="59"/>
      <c r="H42" s="59"/>
      <c r="I42" s="67"/>
      <c r="J42" s="67"/>
      <c r="K42" s="59"/>
      <c r="M42" s="44">
        <f t="shared" si="3"/>
        <v>0</v>
      </c>
      <c r="N42" s="49" t="str">
        <f t="shared" si="4"/>
        <v/>
      </c>
      <c r="O42" s="50" t="str">
        <f t="shared" si="5"/>
        <v/>
      </c>
      <c r="P42" s="44" t="str">
        <f t="shared" si="6"/>
        <v/>
      </c>
      <c r="Q42" s="44" t="str">
        <f t="shared" si="7"/>
        <v/>
      </c>
      <c r="R42" s="44" t="str">
        <f t="shared" si="8"/>
        <v>-</v>
      </c>
      <c r="S42" s="51">
        <f t="shared" si="9"/>
        <v>0</v>
      </c>
      <c r="T42" s="51">
        <f t="shared" si="10"/>
        <v>0</v>
      </c>
    </row>
    <row r="43" spans="1:20" s="1" customFormat="1" ht="12" customHeight="1" x14ac:dyDescent="0.2">
      <c r="A43" s="59"/>
      <c r="B43" s="65"/>
      <c r="C43" s="65"/>
      <c r="D43" s="65"/>
      <c r="E43" s="65"/>
      <c r="F43" s="59"/>
      <c r="G43" s="59"/>
      <c r="H43" s="59"/>
      <c r="I43" s="67"/>
      <c r="J43" s="67"/>
      <c r="K43" s="59"/>
      <c r="M43" s="44">
        <f t="shared" si="3"/>
        <v>0</v>
      </c>
      <c r="N43" s="49" t="str">
        <f t="shared" si="4"/>
        <v/>
      </c>
      <c r="O43" s="50" t="str">
        <f t="shared" si="5"/>
        <v/>
      </c>
      <c r="P43" s="44" t="str">
        <f t="shared" si="6"/>
        <v/>
      </c>
      <c r="Q43" s="44" t="str">
        <f t="shared" si="7"/>
        <v/>
      </c>
      <c r="R43" s="44" t="str">
        <f t="shared" si="8"/>
        <v>-</v>
      </c>
      <c r="S43" s="51">
        <f t="shared" si="9"/>
        <v>0</v>
      </c>
      <c r="T43" s="51">
        <f t="shared" si="10"/>
        <v>0</v>
      </c>
    </row>
    <row r="44" spans="1:20" s="1" customFormat="1" ht="12" customHeight="1" x14ac:dyDescent="0.2">
      <c r="A44" s="59"/>
      <c r="B44" s="65"/>
      <c r="C44" s="65"/>
      <c r="D44" s="65"/>
      <c r="E44" s="65"/>
      <c r="F44" s="59"/>
      <c r="G44" s="59"/>
      <c r="H44" s="59"/>
      <c r="I44" s="67"/>
      <c r="J44" s="67"/>
      <c r="K44" s="59"/>
      <c r="M44" s="44">
        <f t="shared" si="3"/>
        <v>0</v>
      </c>
      <c r="N44" s="49" t="str">
        <f t="shared" si="4"/>
        <v/>
      </c>
      <c r="O44" s="50" t="str">
        <f t="shared" si="5"/>
        <v/>
      </c>
      <c r="P44" s="44" t="str">
        <f t="shared" si="6"/>
        <v/>
      </c>
      <c r="Q44" s="44" t="str">
        <f t="shared" si="7"/>
        <v/>
      </c>
      <c r="R44" s="44" t="str">
        <f t="shared" si="8"/>
        <v>-</v>
      </c>
      <c r="S44" s="51">
        <f t="shared" si="9"/>
        <v>0</v>
      </c>
      <c r="T44" s="51">
        <f t="shared" si="10"/>
        <v>0</v>
      </c>
    </row>
    <row r="45" spans="1:20" s="1" customFormat="1" ht="12" customHeight="1" x14ac:dyDescent="0.2">
      <c r="A45" s="59"/>
      <c r="B45" s="65"/>
      <c r="C45" s="65"/>
      <c r="D45" s="65"/>
      <c r="E45" s="65"/>
      <c r="F45" s="59"/>
      <c r="G45" s="59"/>
      <c r="H45" s="59"/>
      <c r="I45" s="67"/>
      <c r="J45" s="67"/>
      <c r="K45" s="59"/>
      <c r="M45" s="44">
        <f t="shared" si="3"/>
        <v>0</v>
      </c>
      <c r="N45" s="49" t="str">
        <f t="shared" si="4"/>
        <v/>
      </c>
      <c r="O45" s="50" t="str">
        <f t="shared" si="5"/>
        <v/>
      </c>
      <c r="P45" s="44" t="str">
        <f t="shared" si="6"/>
        <v/>
      </c>
      <c r="Q45" s="44" t="str">
        <f t="shared" si="7"/>
        <v/>
      </c>
      <c r="R45" s="44" t="str">
        <f t="shared" si="8"/>
        <v>-</v>
      </c>
      <c r="S45" s="51">
        <f t="shared" si="9"/>
        <v>0</v>
      </c>
      <c r="T45" s="51">
        <f t="shared" si="10"/>
        <v>0</v>
      </c>
    </row>
    <row r="46" spans="1:20" s="1" customFormat="1" ht="12" customHeight="1" x14ac:dyDescent="0.2">
      <c r="A46" s="59"/>
      <c r="B46" s="65"/>
      <c r="C46" s="65"/>
      <c r="D46" s="65"/>
      <c r="E46" s="65"/>
      <c r="F46" s="59"/>
      <c r="G46" s="59"/>
      <c r="H46" s="59"/>
      <c r="I46" s="67"/>
      <c r="J46" s="67"/>
      <c r="K46" s="59"/>
      <c r="M46" s="44">
        <f t="shared" si="3"/>
        <v>0</v>
      </c>
      <c r="N46" s="49" t="str">
        <f t="shared" si="4"/>
        <v/>
      </c>
      <c r="O46" s="50" t="str">
        <f t="shared" si="5"/>
        <v/>
      </c>
      <c r="P46" s="44" t="str">
        <f t="shared" si="6"/>
        <v/>
      </c>
      <c r="Q46" s="44" t="str">
        <f t="shared" si="7"/>
        <v/>
      </c>
      <c r="R46" s="44" t="str">
        <f t="shared" si="8"/>
        <v>-</v>
      </c>
      <c r="S46" s="51">
        <f t="shared" si="9"/>
        <v>0</v>
      </c>
      <c r="T46" s="51">
        <f t="shared" si="10"/>
        <v>0</v>
      </c>
    </row>
    <row r="47" spans="1:20" s="1" customFormat="1" ht="12" customHeight="1" x14ac:dyDescent="0.2">
      <c r="A47" s="59"/>
      <c r="B47" s="65"/>
      <c r="C47" s="65"/>
      <c r="D47" s="65"/>
      <c r="E47" s="65"/>
      <c r="F47" s="59"/>
      <c r="G47" s="59"/>
      <c r="H47" s="59"/>
      <c r="I47" s="67"/>
      <c r="J47" s="67"/>
      <c r="K47" s="59"/>
      <c r="M47" s="44">
        <f t="shared" si="3"/>
        <v>0</v>
      </c>
      <c r="N47" s="49" t="str">
        <f t="shared" si="4"/>
        <v/>
      </c>
      <c r="O47" s="50" t="str">
        <f t="shared" si="5"/>
        <v/>
      </c>
      <c r="P47" s="44" t="str">
        <f t="shared" si="6"/>
        <v/>
      </c>
      <c r="Q47" s="44" t="str">
        <f t="shared" si="7"/>
        <v/>
      </c>
      <c r="R47" s="44" t="str">
        <f t="shared" si="8"/>
        <v>-</v>
      </c>
      <c r="S47" s="51">
        <f t="shared" si="9"/>
        <v>0</v>
      </c>
      <c r="T47" s="51">
        <f t="shared" si="10"/>
        <v>0</v>
      </c>
    </row>
    <row r="48" spans="1:20" s="1" customFormat="1" ht="12" customHeight="1" x14ac:dyDescent="0.2">
      <c r="A48" s="59"/>
      <c r="B48" s="65"/>
      <c r="C48" s="65"/>
      <c r="D48" s="65"/>
      <c r="E48" s="65"/>
      <c r="F48" s="59"/>
      <c r="G48" s="59"/>
      <c r="H48" s="59"/>
      <c r="I48" s="67"/>
      <c r="J48" s="67"/>
      <c r="K48" s="59"/>
      <c r="M48" s="44">
        <f t="shared" si="3"/>
        <v>0</v>
      </c>
      <c r="N48" s="49" t="str">
        <f t="shared" si="4"/>
        <v/>
      </c>
      <c r="O48" s="50" t="str">
        <f t="shared" si="5"/>
        <v/>
      </c>
      <c r="P48" s="44" t="str">
        <f t="shared" si="6"/>
        <v/>
      </c>
      <c r="Q48" s="44" t="str">
        <f t="shared" si="7"/>
        <v/>
      </c>
      <c r="R48" s="44" t="str">
        <f t="shared" si="8"/>
        <v>-</v>
      </c>
      <c r="S48" s="51">
        <f t="shared" si="9"/>
        <v>0</v>
      </c>
      <c r="T48" s="51">
        <f t="shared" si="10"/>
        <v>0</v>
      </c>
    </row>
    <row r="49" spans="1:20" s="1" customFormat="1" ht="12" customHeight="1" x14ac:dyDescent="0.2">
      <c r="A49" s="59"/>
      <c r="B49" s="65"/>
      <c r="C49" s="65"/>
      <c r="D49" s="65"/>
      <c r="E49" s="65"/>
      <c r="F49" s="59"/>
      <c r="G49" s="59"/>
      <c r="H49" s="59"/>
      <c r="I49" s="67"/>
      <c r="J49" s="67"/>
      <c r="K49" s="59"/>
      <c r="M49" s="44">
        <f t="shared" si="3"/>
        <v>0</v>
      </c>
      <c r="N49" s="49" t="str">
        <f t="shared" si="4"/>
        <v/>
      </c>
      <c r="O49" s="50" t="str">
        <f t="shared" si="5"/>
        <v/>
      </c>
      <c r="P49" s="44" t="str">
        <f t="shared" si="6"/>
        <v/>
      </c>
      <c r="Q49" s="44" t="str">
        <f t="shared" si="7"/>
        <v/>
      </c>
      <c r="R49" s="44" t="str">
        <f t="shared" si="8"/>
        <v>-</v>
      </c>
      <c r="S49" s="51">
        <f t="shared" si="9"/>
        <v>0</v>
      </c>
      <c r="T49" s="51">
        <f t="shared" si="10"/>
        <v>0</v>
      </c>
    </row>
    <row r="50" spans="1:20" s="1" customFormat="1" ht="12" customHeight="1" x14ac:dyDescent="0.2">
      <c r="A50" s="59"/>
      <c r="B50" s="65"/>
      <c r="C50" s="65"/>
      <c r="D50" s="65"/>
      <c r="E50" s="65"/>
      <c r="F50" s="59"/>
      <c r="G50" s="59"/>
      <c r="H50" s="59"/>
      <c r="I50" s="67"/>
      <c r="J50" s="67"/>
      <c r="K50" s="59"/>
      <c r="M50" s="44">
        <f t="shared" si="3"/>
        <v>0</v>
      </c>
      <c r="N50" s="49" t="str">
        <f t="shared" si="4"/>
        <v/>
      </c>
      <c r="O50" s="50" t="str">
        <f t="shared" si="5"/>
        <v/>
      </c>
      <c r="P50" s="44" t="str">
        <f t="shared" si="6"/>
        <v/>
      </c>
      <c r="Q50" s="44" t="str">
        <f t="shared" si="7"/>
        <v/>
      </c>
      <c r="R50" s="44" t="str">
        <f t="shared" si="8"/>
        <v>-</v>
      </c>
      <c r="S50" s="51">
        <f t="shared" si="9"/>
        <v>0</v>
      </c>
      <c r="T50" s="51">
        <f t="shared" si="10"/>
        <v>0</v>
      </c>
    </row>
    <row r="51" spans="1:20" s="1" customFormat="1" ht="12" customHeight="1" x14ac:dyDescent="0.2">
      <c r="A51" s="59"/>
      <c r="B51" s="65"/>
      <c r="C51" s="65"/>
      <c r="D51" s="65"/>
      <c r="E51" s="65"/>
      <c r="F51" s="59"/>
      <c r="G51" s="59"/>
      <c r="H51" s="59"/>
      <c r="I51" s="67"/>
      <c r="J51" s="67"/>
      <c r="K51" s="59"/>
      <c r="M51" s="44">
        <f t="shared" si="3"/>
        <v>0</v>
      </c>
      <c r="N51" s="49" t="str">
        <f t="shared" si="4"/>
        <v/>
      </c>
      <c r="O51" s="50" t="str">
        <f t="shared" si="5"/>
        <v/>
      </c>
      <c r="P51" s="44" t="str">
        <f t="shared" si="6"/>
        <v/>
      </c>
      <c r="Q51" s="44" t="str">
        <f t="shared" si="7"/>
        <v/>
      </c>
      <c r="R51" s="44" t="str">
        <f t="shared" si="8"/>
        <v>-</v>
      </c>
      <c r="S51" s="51">
        <f t="shared" si="9"/>
        <v>0</v>
      </c>
      <c r="T51" s="51">
        <f t="shared" si="10"/>
        <v>0</v>
      </c>
    </row>
    <row r="52" spans="1:20" s="1" customFormat="1" ht="12" customHeight="1" x14ac:dyDescent="0.2">
      <c r="A52" s="59"/>
      <c r="B52" s="65"/>
      <c r="C52" s="65"/>
      <c r="D52" s="65"/>
      <c r="E52" s="65"/>
      <c r="F52" s="59"/>
      <c r="G52" s="59"/>
      <c r="H52" s="59"/>
      <c r="I52" s="67"/>
      <c r="J52" s="67"/>
      <c r="K52" s="59"/>
      <c r="M52" s="44">
        <f t="shared" si="3"/>
        <v>0</v>
      </c>
      <c r="N52" s="49" t="str">
        <f t="shared" si="4"/>
        <v/>
      </c>
      <c r="O52" s="50" t="str">
        <f t="shared" si="5"/>
        <v/>
      </c>
      <c r="P52" s="44" t="str">
        <f t="shared" si="6"/>
        <v/>
      </c>
      <c r="Q52" s="44" t="str">
        <f t="shared" si="7"/>
        <v/>
      </c>
      <c r="R52" s="44" t="str">
        <f t="shared" si="8"/>
        <v>-</v>
      </c>
      <c r="S52" s="51">
        <f t="shared" si="9"/>
        <v>0</v>
      </c>
      <c r="T52" s="51">
        <f t="shared" si="10"/>
        <v>0</v>
      </c>
    </row>
    <row r="53" spans="1:20" s="1" customFormat="1" ht="12" customHeight="1" x14ac:dyDescent="0.2">
      <c r="A53" s="59"/>
      <c r="B53" s="65"/>
      <c r="C53" s="65"/>
      <c r="D53" s="65"/>
      <c r="E53" s="65"/>
      <c r="F53" s="59"/>
      <c r="G53" s="59"/>
      <c r="H53" s="59"/>
      <c r="I53" s="67"/>
      <c r="J53" s="67"/>
      <c r="K53" s="59"/>
      <c r="M53" s="44">
        <f t="shared" si="3"/>
        <v>0</v>
      </c>
      <c r="N53" s="49" t="str">
        <f t="shared" si="4"/>
        <v/>
      </c>
      <c r="O53" s="50" t="str">
        <f t="shared" si="5"/>
        <v/>
      </c>
      <c r="P53" s="44" t="str">
        <f t="shared" si="6"/>
        <v/>
      </c>
      <c r="Q53" s="44" t="str">
        <f t="shared" si="7"/>
        <v/>
      </c>
      <c r="R53" s="44" t="str">
        <f t="shared" si="8"/>
        <v>-</v>
      </c>
      <c r="S53" s="51">
        <f t="shared" si="9"/>
        <v>0</v>
      </c>
      <c r="T53" s="51">
        <f t="shared" si="10"/>
        <v>0</v>
      </c>
    </row>
    <row r="54" spans="1:20" s="1" customFormat="1" ht="12" customHeight="1" x14ac:dyDescent="0.2">
      <c r="A54" s="59"/>
      <c r="B54" s="65"/>
      <c r="C54" s="65"/>
      <c r="D54" s="65"/>
      <c r="E54" s="65"/>
      <c r="F54" s="59"/>
      <c r="G54" s="59"/>
      <c r="H54" s="59"/>
      <c r="I54" s="67"/>
      <c r="J54" s="67"/>
      <c r="K54" s="59"/>
      <c r="M54" s="44">
        <f t="shared" si="3"/>
        <v>0</v>
      </c>
      <c r="N54" s="49" t="str">
        <f t="shared" si="4"/>
        <v/>
      </c>
      <c r="O54" s="50" t="str">
        <f t="shared" si="5"/>
        <v/>
      </c>
      <c r="P54" s="44" t="str">
        <f t="shared" si="6"/>
        <v/>
      </c>
      <c r="Q54" s="44" t="str">
        <f t="shared" si="7"/>
        <v/>
      </c>
      <c r="R54" s="44" t="str">
        <f t="shared" si="8"/>
        <v>-</v>
      </c>
      <c r="S54" s="51">
        <f t="shared" si="9"/>
        <v>0</v>
      </c>
      <c r="T54" s="51">
        <f t="shared" si="10"/>
        <v>0</v>
      </c>
    </row>
    <row r="55" spans="1:20" s="1" customFormat="1" ht="12" customHeight="1" x14ac:dyDescent="0.2">
      <c r="A55" s="59"/>
      <c r="B55" s="65"/>
      <c r="C55" s="65"/>
      <c r="D55" s="65"/>
      <c r="E55" s="65"/>
      <c r="F55" s="59"/>
      <c r="G55" s="59"/>
      <c r="H55" s="59"/>
      <c r="I55" s="67"/>
      <c r="J55" s="67"/>
      <c r="K55" s="59"/>
      <c r="M55" s="44">
        <f t="shared" si="3"/>
        <v>0</v>
      </c>
      <c r="N55" s="49" t="str">
        <f t="shared" si="4"/>
        <v/>
      </c>
      <c r="O55" s="50" t="str">
        <f t="shared" si="5"/>
        <v/>
      </c>
      <c r="P55" s="44" t="str">
        <f t="shared" si="6"/>
        <v/>
      </c>
      <c r="Q55" s="44" t="str">
        <f t="shared" si="7"/>
        <v/>
      </c>
      <c r="R55" s="44" t="str">
        <f t="shared" si="8"/>
        <v>-</v>
      </c>
      <c r="S55" s="51">
        <f t="shared" si="9"/>
        <v>0</v>
      </c>
      <c r="T55" s="51">
        <f t="shared" si="10"/>
        <v>0</v>
      </c>
    </row>
    <row r="56" spans="1:20" s="1" customFormat="1" ht="12" customHeight="1" x14ac:dyDescent="0.2">
      <c r="A56" s="59"/>
      <c r="B56" s="65"/>
      <c r="C56" s="65"/>
      <c r="D56" s="65"/>
      <c r="E56" s="65"/>
      <c r="F56" s="59"/>
      <c r="G56" s="59"/>
      <c r="H56" s="59"/>
      <c r="I56" s="67"/>
      <c r="J56" s="67"/>
      <c r="K56" s="59"/>
      <c r="M56" s="44">
        <f t="shared" si="3"/>
        <v>0</v>
      </c>
      <c r="N56" s="49" t="str">
        <f t="shared" si="4"/>
        <v/>
      </c>
      <c r="O56" s="50" t="str">
        <f t="shared" si="5"/>
        <v/>
      </c>
      <c r="P56" s="44" t="str">
        <f t="shared" si="6"/>
        <v/>
      </c>
      <c r="Q56" s="44" t="str">
        <f t="shared" si="7"/>
        <v/>
      </c>
      <c r="R56" s="44" t="str">
        <f t="shared" si="8"/>
        <v>-</v>
      </c>
      <c r="S56" s="51">
        <f t="shared" si="9"/>
        <v>0</v>
      </c>
      <c r="T56" s="51">
        <f t="shared" si="10"/>
        <v>0</v>
      </c>
    </row>
    <row r="57" spans="1:20" s="1" customFormat="1" ht="12" customHeight="1" x14ac:dyDescent="0.2">
      <c r="A57" s="59"/>
      <c r="B57" s="65"/>
      <c r="C57" s="65"/>
      <c r="D57" s="65"/>
      <c r="E57" s="65"/>
      <c r="F57" s="59"/>
      <c r="G57" s="59"/>
      <c r="H57" s="59"/>
      <c r="I57" s="67"/>
      <c r="J57" s="67"/>
      <c r="K57" s="59"/>
      <c r="M57" s="44">
        <f t="shared" si="3"/>
        <v>0</v>
      </c>
      <c r="N57" s="49" t="str">
        <f t="shared" si="4"/>
        <v/>
      </c>
      <c r="O57" s="50" t="str">
        <f t="shared" si="5"/>
        <v/>
      </c>
      <c r="P57" s="44" t="str">
        <f t="shared" si="6"/>
        <v/>
      </c>
      <c r="Q57" s="44" t="str">
        <f t="shared" si="7"/>
        <v/>
      </c>
      <c r="R57" s="44" t="str">
        <f t="shared" si="8"/>
        <v>-</v>
      </c>
      <c r="S57" s="51">
        <f t="shared" si="9"/>
        <v>0</v>
      </c>
      <c r="T57" s="51">
        <f t="shared" si="10"/>
        <v>0</v>
      </c>
    </row>
    <row r="58" spans="1:20" s="1" customFormat="1" ht="12" customHeight="1" x14ac:dyDescent="0.2">
      <c r="A58" s="59"/>
      <c r="B58" s="65"/>
      <c r="C58" s="65"/>
      <c r="D58" s="65"/>
      <c r="E58" s="65"/>
      <c r="F58" s="59"/>
      <c r="G58" s="59"/>
      <c r="H58" s="59"/>
      <c r="I58" s="67"/>
      <c r="J58" s="67"/>
      <c r="K58" s="59"/>
      <c r="M58" s="44">
        <f t="shared" si="3"/>
        <v>0</v>
      </c>
      <c r="N58" s="49" t="str">
        <f t="shared" si="4"/>
        <v/>
      </c>
      <c r="O58" s="50" t="str">
        <f t="shared" si="5"/>
        <v/>
      </c>
      <c r="P58" s="44" t="str">
        <f t="shared" si="6"/>
        <v/>
      </c>
      <c r="Q58" s="44" t="str">
        <f t="shared" si="7"/>
        <v/>
      </c>
      <c r="R58" s="44" t="str">
        <f t="shared" si="8"/>
        <v>-</v>
      </c>
      <c r="S58" s="51">
        <f t="shared" si="9"/>
        <v>0</v>
      </c>
      <c r="T58" s="51">
        <f t="shared" si="10"/>
        <v>0</v>
      </c>
    </row>
    <row r="59" spans="1:20" s="1" customFormat="1" ht="12" customHeight="1" x14ac:dyDescent="0.2">
      <c r="A59" s="59"/>
      <c r="B59" s="65"/>
      <c r="C59" s="65"/>
      <c r="D59" s="65"/>
      <c r="E59" s="65"/>
      <c r="F59" s="59"/>
      <c r="G59" s="59"/>
      <c r="H59" s="59"/>
      <c r="I59" s="67"/>
      <c r="J59" s="67"/>
      <c r="K59" s="59"/>
      <c r="M59" s="44">
        <f t="shared" si="3"/>
        <v>0</v>
      </c>
      <c r="N59" s="49" t="str">
        <f t="shared" si="4"/>
        <v/>
      </c>
      <c r="O59" s="50" t="str">
        <f t="shared" si="5"/>
        <v/>
      </c>
      <c r="P59" s="44" t="str">
        <f t="shared" si="6"/>
        <v/>
      </c>
      <c r="Q59" s="44" t="str">
        <f t="shared" si="7"/>
        <v/>
      </c>
      <c r="R59" s="44" t="str">
        <f t="shared" si="8"/>
        <v>-</v>
      </c>
      <c r="S59" s="51">
        <f t="shared" si="9"/>
        <v>0</v>
      </c>
      <c r="T59" s="51">
        <f t="shared" si="10"/>
        <v>0</v>
      </c>
    </row>
    <row r="60" spans="1:20" s="1" customFormat="1" ht="12" customHeight="1" x14ac:dyDescent="0.2">
      <c r="A60" s="59"/>
      <c r="B60" s="65"/>
      <c r="C60" s="65"/>
      <c r="D60" s="65"/>
      <c r="E60" s="65"/>
      <c r="F60" s="59"/>
      <c r="G60" s="59"/>
      <c r="H60" s="59"/>
      <c r="I60" s="67"/>
      <c r="J60" s="67"/>
      <c r="K60" s="59"/>
      <c r="M60" s="44">
        <f t="shared" si="3"/>
        <v>0</v>
      </c>
      <c r="N60" s="49" t="str">
        <f t="shared" si="4"/>
        <v/>
      </c>
      <c r="O60" s="50" t="str">
        <f t="shared" si="5"/>
        <v/>
      </c>
      <c r="P60" s="44" t="str">
        <f t="shared" si="6"/>
        <v/>
      </c>
      <c r="Q60" s="44" t="str">
        <f t="shared" si="7"/>
        <v/>
      </c>
      <c r="R60" s="44" t="str">
        <f t="shared" si="8"/>
        <v>-</v>
      </c>
      <c r="S60" s="51">
        <f t="shared" si="9"/>
        <v>0</v>
      </c>
      <c r="T60" s="51">
        <f t="shared" si="10"/>
        <v>0</v>
      </c>
    </row>
    <row r="61" spans="1:20" s="1" customFormat="1" ht="12" customHeight="1" x14ac:dyDescent="0.2">
      <c r="A61" s="59"/>
      <c r="B61" s="65"/>
      <c r="C61" s="65"/>
      <c r="D61" s="65"/>
      <c r="E61" s="65"/>
      <c r="F61" s="59"/>
      <c r="G61" s="59"/>
      <c r="H61" s="59"/>
      <c r="I61" s="67"/>
      <c r="J61" s="67"/>
      <c r="K61" s="59"/>
      <c r="M61" s="44">
        <f t="shared" si="3"/>
        <v>0</v>
      </c>
      <c r="N61" s="49" t="str">
        <f t="shared" si="4"/>
        <v/>
      </c>
      <c r="O61" s="50" t="str">
        <f t="shared" si="5"/>
        <v/>
      </c>
      <c r="P61" s="44" t="str">
        <f t="shared" si="6"/>
        <v/>
      </c>
      <c r="Q61" s="44" t="str">
        <f t="shared" si="7"/>
        <v/>
      </c>
      <c r="R61" s="44" t="str">
        <f t="shared" si="8"/>
        <v>-</v>
      </c>
      <c r="S61" s="51">
        <f t="shared" si="9"/>
        <v>0</v>
      </c>
      <c r="T61" s="51">
        <f t="shared" si="10"/>
        <v>0</v>
      </c>
    </row>
    <row r="62" spans="1:20" s="1" customFormat="1" ht="12" customHeight="1" x14ac:dyDescent="0.2">
      <c r="A62" s="59"/>
      <c r="B62" s="65"/>
      <c r="C62" s="65"/>
      <c r="D62" s="65"/>
      <c r="E62" s="65"/>
      <c r="F62" s="59"/>
      <c r="G62" s="59"/>
      <c r="H62" s="59"/>
      <c r="I62" s="67"/>
      <c r="J62" s="67"/>
      <c r="K62" s="59"/>
      <c r="M62" s="44">
        <f t="shared" si="3"/>
        <v>0</v>
      </c>
      <c r="N62" s="49" t="str">
        <f t="shared" si="4"/>
        <v/>
      </c>
      <c r="O62" s="50" t="str">
        <f t="shared" si="5"/>
        <v/>
      </c>
      <c r="P62" s="44" t="str">
        <f t="shared" si="6"/>
        <v/>
      </c>
      <c r="Q62" s="44" t="str">
        <f t="shared" si="7"/>
        <v/>
      </c>
      <c r="R62" s="44" t="str">
        <f t="shared" si="8"/>
        <v>-</v>
      </c>
      <c r="S62" s="51">
        <f t="shared" si="9"/>
        <v>0</v>
      </c>
      <c r="T62" s="51">
        <f t="shared" si="10"/>
        <v>0</v>
      </c>
    </row>
    <row r="63" spans="1:20" s="1" customFormat="1" ht="12" customHeight="1" x14ac:dyDescent="0.2">
      <c r="A63" s="59"/>
      <c r="B63" s="65"/>
      <c r="C63" s="65"/>
      <c r="D63" s="65"/>
      <c r="E63" s="65"/>
      <c r="F63" s="59"/>
      <c r="G63" s="59"/>
      <c r="H63" s="59"/>
      <c r="I63" s="67"/>
      <c r="J63" s="67"/>
      <c r="K63" s="59"/>
      <c r="M63" s="44">
        <f t="shared" si="3"/>
        <v>0</v>
      </c>
      <c r="N63" s="49" t="str">
        <f t="shared" si="4"/>
        <v/>
      </c>
      <c r="O63" s="50" t="str">
        <f t="shared" si="5"/>
        <v/>
      </c>
      <c r="P63" s="44" t="str">
        <f t="shared" si="6"/>
        <v/>
      </c>
      <c r="Q63" s="44" t="str">
        <f t="shared" si="7"/>
        <v/>
      </c>
      <c r="R63" s="44" t="str">
        <f t="shared" si="8"/>
        <v>-</v>
      </c>
      <c r="S63" s="51">
        <f t="shared" si="9"/>
        <v>0</v>
      </c>
      <c r="T63" s="51">
        <f t="shared" si="10"/>
        <v>0</v>
      </c>
    </row>
    <row r="64" spans="1:20" s="1" customFormat="1" ht="12" customHeight="1" x14ac:dyDescent="0.2">
      <c r="A64" s="59"/>
      <c r="B64" s="65"/>
      <c r="C64" s="65"/>
      <c r="D64" s="65"/>
      <c r="E64" s="65"/>
      <c r="F64" s="59"/>
      <c r="G64" s="59"/>
      <c r="H64" s="59"/>
      <c r="I64" s="67"/>
      <c r="J64" s="67"/>
      <c r="K64" s="59"/>
      <c r="M64" s="44">
        <f t="shared" si="3"/>
        <v>0</v>
      </c>
      <c r="N64" s="49" t="str">
        <f t="shared" si="4"/>
        <v/>
      </c>
      <c r="O64" s="50" t="str">
        <f t="shared" si="5"/>
        <v/>
      </c>
      <c r="P64" s="44" t="str">
        <f t="shared" si="6"/>
        <v/>
      </c>
      <c r="Q64" s="44" t="str">
        <f t="shared" si="7"/>
        <v/>
      </c>
      <c r="R64" s="44" t="str">
        <f t="shared" si="8"/>
        <v>-</v>
      </c>
      <c r="S64" s="51">
        <f t="shared" si="9"/>
        <v>0</v>
      </c>
      <c r="T64" s="51">
        <f t="shared" si="10"/>
        <v>0</v>
      </c>
    </row>
    <row r="65" spans="1:20" s="1" customFormat="1" ht="12" customHeight="1" x14ac:dyDescent="0.2">
      <c r="A65" s="59"/>
      <c r="B65" s="65"/>
      <c r="C65" s="65"/>
      <c r="D65" s="65"/>
      <c r="E65" s="65"/>
      <c r="F65" s="59"/>
      <c r="G65" s="59"/>
      <c r="H65" s="59"/>
      <c r="I65" s="67"/>
      <c r="J65" s="67"/>
      <c r="K65" s="59"/>
      <c r="M65" s="44">
        <f t="shared" si="3"/>
        <v>0</v>
      </c>
      <c r="N65" s="49" t="str">
        <f t="shared" si="4"/>
        <v/>
      </c>
      <c r="O65" s="50" t="str">
        <f t="shared" si="5"/>
        <v/>
      </c>
      <c r="P65" s="44" t="str">
        <f t="shared" si="6"/>
        <v/>
      </c>
      <c r="Q65" s="44" t="str">
        <f t="shared" si="7"/>
        <v/>
      </c>
      <c r="R65" s="44" t="str">
        <f t="shared" si="8"/>
        <v>-</v>
      </c>
      <c r="S65" s="51">
        <f t="shared" si="9"/>
        <v>0</v>
      </c>
      <c r="T65" s="51">
        <f t="shared" si="10"/>
        <v>0</v>
      </c>
    </row>
    <row r="66" spans="1:20" s="1" customFormat="1" ht="12" customHeight="1" x14ac:dyDescent="0.2">
      <c r="A66" s="59"/>
      <c r="B66" s="65"/>
      <c r="C66" s="65"/>
      <c r="D66" s="65"/>
      <c r="E66" s="65"/>
      <c r="F66" s="59"/>
      <c r="G66" s="59"/>
      <c r="H66" s="59"/>
      <c r="I66" s="67"/>
      <c r="J66" s="67"/>
      <c r="K66" s="59"/>
      <c r="M66" s="44">
        <f t="shared" si="3"/>
        <v>0</v>
      </c>
      <c r="N66" s="49" t="str">
        <f t="shared" si="4"/>
        <v/>
      </c>
      <c r="O66" s="50" t="str">
        <f t="shared" si="5"/>
        <v/>
      </c>
      <c r="P66" s="44" t="str">
        <f t="shared" si="6"/>
        <v/>
      </c>
      <c r="Q66" s="44" t="str">
        <f t="shared" si="7"/>
        <v/>
      </c>
      <c r="R66" s="44" t="str">
        <f t="shared" si="8"/>
        <v>-</v>
      </c>
      <c r="S66" s="51">
        <f t="shared" si="9"/>
        <v>0</v>
      </c>
      <c r="T66" s="51">
        <f t="shared" si="10"/>
        <v>0</v>
      </c>
    </row>
    <row r="67" spans="1:20" s="1" customFormat="1" ht="12" customHeight="1" x14ac:dyDescent="0.2">
      <c r="A67" s="59"/>
      <c r="B67" s="65"/>
      <c r="C67" s="65"/>
      <c r="D67" s="65"/>
      <c r="E67" s="65"/>
      <c r="F67" s="59"/>
      <c r="G67" s="59"/>
      <c r="H67" s="59"/>
      <c r="I67" s="67"/>
      <c r="J67" s="67"/>
      <c r="K67" s="59"/>
      <c r="M67" s="44">
        <f t="shared" si="3"/>
        <v>0</v>
      </c>
      <c r="N67" s="49" t="str">
        <f t="shared" si="4"/>
        <v/>
      </c>
      <c r="O67" s="50" t="str">
        <f t="shared" si="5"/>
        <v/>
      </c>
      <c r="P67" s="44" t="str">
        <f t="shared" si="6"/>
        <v/>
      </c>
      <c r="Q67" s="44" t="str">
        <f t="shared" si="7"/>
        <v/>
      </c>
      <c r="R67" s="44" t="str">
        <f t="shared" si="8"/>
        <v>-</v>
      </c>
      <c r="S67" s="51">
        <f t="shared" si="9"/>
        <v>0</v>
      </c>
      <c r="T67" s="51">
        <f t="shared" si="10"/>
        <v>0</v>
      </c>
    </row>
    <row r="68" spans="1:20" s="1" customFormat="1" ht="12" customHeight="1" x14ac:dyDescent="0.2">
      <c r="A68" s="59"/>
      <c r="B68" s="65"/>
      <c r="C68" s="65"/>
      <c r="D68" s="65"/>
      <c r="E68" s="65"/>
      <c r="F68" s="59"/>
      <c r="G68" s="59"/>
      <c r="H68" s="59"/>
      <c r="I68" s="67"/>
      <c r="J68" s="67"/>
      <c r="K68" s="59"/>
      <c r="M68" s="44">
        <f t="shared" si="3"/>
        <v>0</v>
      </c>
      <c r="N68" s="49" t="str">
        <f t="shared" si="4"/>
        <v/>
      </c>
      <c r="O68" s="50" t="str">
        <f t="shared" si="5"/>
        <v/>
      </c>
      <c r="P68" s="44" t="str">
        <f t="shared" si="6"/>
        <v/>
      </c>
      <c r="Q68" s="44" t="str">
        <f t="shared" si="7"/>
        <v/>
      </c>
      <c r="R68" s="44" t="str">
        <f t="shared" si="8"/>
        <v>-</v>
      </c>
      <c r="S68" s="51">
        <f t="shared" si="9"/>
        <v>0</v>
      </c>
      <c r="T68" s="51">
        <f t="shared" si="10"/>
        <v>0</v>
      </c>
    </row>
    <row r="69" spans="1:20" s="1" customFormat="1" ht="12" customHeight="1" x14ac:dyDescent="0.2">
      <c r="A69" s="59"/>
      <c r="B69" s="65"/>
      <c r="C69" s="65"/>
      <c r="D69" s="65"/>
      <c r="E69" s="65"/>
      <c r="F69" s="59"/>
      <c r="G69" s="59"/>
      <c r="H69" s="59"/>
      <c r="I69" s="67"/>
      <c r="J69" s="67"/>
      <c r="K69" s="59"/>
      <c r="M69" s="44">
        <f t="shared" si="3"/>
        <v>0</v>
      </c>
      <c r="N69" s="49" t="str">
        <f t="shared" si="4"/>
        <v/>
      </c>
      <c r="O69" s="50" t="str">
        <f t="shared" si="5"/>
        <v/>
      </c>
      <c r="P69" s="44" t="str">
        <f t="shared" si="6"/>
        <v/>
      </c>
      <c r="Q69" s="44" t="str">
        <f t="shared" si="7"/>
        <v/>
      </c>
      <c r="R69" s="44" t="str">
        <f t="shared" si="8"/>
        <v>-</v>
      </c>
      <c r="S69" s="51">
        <f t="shared" si="9"/>
        <v>0</v>
      </c>
      <c r="T69" s="51">
        <f t="shared" si="10"/>
        <v>0</v>
      </c>
    </row>
    <row r="70" spans="1:20" s="1" customFormat="1" ht="12" customHeight="1" x14ac:dyDescent="0.2">
      <c r="A70" s="59"/>
      <c r="B70" s="65"/>
      <c r="C70" s="65"/>
      <c r="D70" s="65"/>
      <c r="E70" s="65"/>
      <c r="F70" s="59"/>
      <c r="G70" s="59"/>
      <c r="H70" s="59"/>
      <c r="I70" s="67"/>
      <c r="J70" s="67"/>
      <c r="K70" s="59"/>
      <c r="M70" s="44">
        <f t="shared" si="3"/>
        <v>0</v>
      </c>
      <c r="N70" s="49" t="str">
        <f t="shared" si="4"/>
        <v/>
      </c>
      <c r="O70" s="50" t="str">
        <f t="shared" si="5"/>
        <v/>
      </c>
      <c r="P70" s="44" t="str">
        <f t="shared" si="6"/>
        <v/>
      </c>
      <c r="Q70" s="44" t="str">
        <f t="shared" si="7"/>
        <v/>
      </c>
      <c r="R70" s="44" t="str">
        <f t="shared" si="8"/>
        <v>-</v>
      </c>
      <c r="S70" s="51">
        <f t="shared" si="9"/>
        <v>0</v>
      </c>
      <c r="T70" s="51">
        <f t="shared" si="10"/>
        <v>0</v>
      </c>
    </row>
    <row r="71" spans="1:20" s="1" customFormat="1" ht="12" customHeight="1" x14ac:dyDescent="0.2">
      <c r="A71" s="59"/>
      <c r="B71" s="65"/>
      <c r="C71" s="65"/>
      <c r="D71" s="65"/>
      <c r="E71" s="65"/>
      <c r="F71" s="59"/>
      <c r="G71" s="59"/>
      <c r="H71" s="59"/>
      <c r="I71" s="67"/>
      <c r="J71" s="67"/>
      <c r="K71" s="59"/>
      <c r="M71" s="44">
        <f t="shared" si="3"/>
        <v>0</v>
      </c>
      <c r="N71" s="49" t="str">
        <f t="shared" si="4"/>
        <v/>
      </c>
      <c r="O71" s="50" t="str">
        <f t="shared" si="5"/>
        <v/>
      </c>
      <c r="P71" s="44" t="str">
        <f t="shared" si="6"/>
        <v/>
      </c>
      <c r="Q71" s="44" t="str">
        <f t="shared" si="7"/>
        <v/>
      </c>
      <c r="R71" s="44" t="str">
        <f t="shared" si="8"/>
        <v>-</v>
      </c>
      <c r="S71" s="51">
        <f t="shared" si="9"/>
        <v>0</v>
      </c>
      <c r="T71" s="51">
        <f t="shared" si="10"/>
        <v>0</v>
      </c>
    </row>
    <row r="72" spans="1:20" s="1" customFormat="1" ht="12" customHeight="1" x14ac:dyDescent="0.2">
      <c r="A72" s="59"/>
      <c r="B72" s="65"/>
      <c r="C72" s="65"/>
      <c r="D72" s="65"/>
      <c r="E72" s="65"/>
      <c r="F72" s="59"/>
      <c r="G72" s="59"/>
      <c r="H72" s="59"/>
      <c r="I72" s="67"/>
      <c r="J72" s="67"/>
      <c r="K72" s="59"/>
      <c r="M72" s="44">
        <f t="shared" si="3"/>
        <v>0</v>
      </c>
      <c r="N72" s="49" t="str">
        <f t="shared" si="4"/>
        <v/>
      </c>
      <c r="O72" s="50" t="str">
        <f t="shared" si="5"/>
        <v/>
      </c>
      <c r="P72" s="44" t="str">
        <f t="shared" si="6"/>
        <v/>
      </c>
      <c r="Q72" s="44" t="str">
        <f t="shared" si="7"/>
        <v/>
      </c>
      <c r="R72" s="44" t="str">
        <f t="shared" si="8"/>
        <v>-</v>
      </c>
      <c r="S72" s="51">
        <f t="shared" si="9"/>
        <v>0</v>
      </c>
      <c r="T72" s="51">
        <f t="shared" si="10"/>
        <v>0</v>
      </c>
    </row>
    <row r="73" spans="1:20" s="1" customFormat="1" ht="12" customHeight="1" x14ac:dyDescent="0.2">
      <c r="A73" s="59"/>
      <c r="B73" s="65"/>
      <c r="C73" s="65"/>
      <c r="D73" s="65"/>
      <c r="E73" s="65"/>
      <c r="F73" s="59"/>
      <c r="G73" s="59"/>
      <c r="H73" s="59"/>
      <c r="I73" s="67"/>
      <c r="J73" s="67"/>
      <c r="K73" s="59"/>
      <c r="M73" s="44">
        <f t="shared" si="3"/>
        <v>0</v>
      </c>
      <c r="N73" s="49" t="str">
        <f t="shared" si="4"/>
        <v/>
      </c>
      <c r="O73" s="50" t="str">
        <f t="shared" si="5"/>
        <v/>
      </c>
      <c r="P73" s="44" t="str">
        <f t="shared" si="6"/>
        <v/>
      </c>
      <c r="Q73" s="44" t="str">
        <f t="shared" si="7"/>
        <v/>
      </c>
      <c r="R73" s="44" t="str">
        <f t="shared" si="8"/>
        <v>-</v>
      </c>
      <c r="S73" s="51">
        <f t="shared" si="9"/>
        <v>0</v>
      </c>
      <c r="T73" s="51">
        <f t="shared" si="10"/>
        <v>0</v>
      </c>
    </row>
    <row r="74" spans="1:20" s="1" customFormat="1" ht="12" customHeight="1" x14ac:dyDescent="0.2">
      <c r="A74" s="59"/>
      <c r="B74" s="65"/>
      <c r="C74" s="65"/>
      <c r="D74" s="65"/>
      <c r="E74" s="65"/>
      <c r="F74" s="59"/>
      <c r="G74" s="59"/>
      <c r="H74" s="59"/>
      <c r="I74" s="67"/>
      <c r="J74" s="67"/>
      <c r="K74" s="59"/>
      <c r="M74" s="44">
        <f t="shared" si="3"/>
        <v>0</v>
      </c>
      <c r="N74" s="49" t="str">
        <f t="shared" si="4"/>
        <v/>
      </c>
      <c r="O74" s="50" t="str">
        <f t="shared" si="5"/>
        <v/>
      </c>
      <c r="P74" s="44" t="str">
        <f t="shared" si="6"/>
        <v/>
      </c>
      <c r="Q74" s="44" t="str">
        <f t="shared" si="7"/>
        <v/>
      </c>
      <c r="R74" s="44" t="str">
        <f t="shared" si="8"/>
        <v>-</v>
      </c>
      <c r="S74" s="51">
        <f t="shared" si="9"/>
        <v>0</v>
      </c>
      <c r="T74" s="51">
        <f t="shared" si="10"/>
        <v>0</v>
      </c>
    </row>
    <row r="75" spans="1:20" s="1" customFormat="1" ht="12" customHeight="1" x14ac:dyDescent="0.2">
      <c r="A75" s="59"/>
      <c r="B75" s="65"/>
      <c r="C75" s="65"/>
      <c r="D75" s="65"/>
      <c r="E75" s="65"/>
      <c r="F75" s="59"/>
      <c r="G75" s="59"/>
      <c r="H75" s="59"/>
      <c r="I75" s="67"/>
      <c r="J75" s="67"/>
      <c r="K75" s="59"/>
      <c r="M75" s="44">
        <f t="shared" si="3"/>
        <v>0</v>
      </c>
      <c r="N75" s="49" t="str">
        <f t="shared" si="4"/>
        <v/>
      </c>
      <c r="O75" s="50" t="str">
        <f t="shared" si="5"/>
        <v/>
      </c>
      <c r="P75" s="44" t="str">
        <f t="shared" si="6"/>
        <v/>
      </c>
      <c r="Q75" s="44" t="str">
        <f t="shared" si="7"/>
        <v/>
      </c>
      <c r="R75" s="44" t="str">
        <f t="shared" si="8"/>
        <v>-</v>
      </c>
      <c r="S75" s="51">
        <f t="shared" si="9"/>
        <v>0</v>
      </c>
      <c r="T75" s="51">
        <f t="shared" si="10"/>
        <v>0</v>
      </c>
    </row>
    <row r="76" spans="1:20" s="1" customFormat="1" ht="12" customHeight="1" x14ac:dyDescent="0.2">
      <c r="A76" s="59"/>
      <c r="B76" s="65"/>
      <c r="C76" s="65"/>
      <c r="D76" s="65"/>
      <c r="E76" s="65"/>
      <c r="F76" s="59"/>
      <c r="G76" s="59"/>
      <c r="H76" s="59"/>
      <c r="I76" s="67"/>
      <c r="J76" s="67"/>
      <c r="K76" s="59"/>
      <c r="M76" s="44">
        <f t="shared" si="3"/>
        <v>0</v>
      </c>
      <c r="N76" s="49" t="str">
        <f t="shared" si="4"/>
        <v/>
      </c>
      <c r="O76" s="50" t="str">
        <f t="shared" si="5"/>
        <v/>
      </c>
      <c r="P76" s="44" t="str">
        <f t="shared" si="6"/>
        <v/>
      </c>
      <c r="Q76" s="44" t="str">
        <f t="shared" si="7"/>
        <v/>
      </c>
      <c r="R76" s="44" t="str">
        <f t="shared" si="8"/>
        <v>-</v>
      </c>
      <c r="S76" s="51">
        <f t="shared" si="9"/>
        <v>0</v>
      </c>
      <c r="T76" s="51">
        <f t="shared" si="10"/>
        <v>0</v>
      </c>
    </row>
    <row r="77" spans="1:20" s="1" customFormat="1" ht="12" customHeight="1" x14ac:dyDescent="0.2">
      <c r="A77" s="59"/>
      <c r="B77" s="65"/>
      <c r="C77" s="65"/>
      <c r="D77" s="65"/>
      <c r="E77" s="65"/>
      <c r="F77" s="59"/>
      <c r="G77" s="59"/>
      <c r="H77" s="59"/>
      <c r="I77" s="67"/>
      <c r="J77" s="67"/>
      <c r="K77" s="59"/>
      <c r="M77" s="44">
        <f t="shared" si="3"/>
        <v>0</v>
      </c>
      <c r="N77" s="49" t="str">
        <f t="shared" si="4"/>
        <v/>
      </c>
      <c r="O77" s="50" t="str">
        <f t="shared" si="5"/>
        <v/>
      </c>
      <c r="P77" s="44" t="str">
        <f t="shared" si="6"/>
        <v/>
      </c>
      <c r="Q77" s="44" t="str">
        <f t="shared" si="7"/>
        <v/>
      </c>
      <c r="R77" s="44" t="str">
        <f t="shared" si="8"/>
        <v>-</v>
      </c>
      <c r="S77" s="51">
        <f t="shared" si="9"/>
        <v>0</v>
      </c>
      <c r="T77" s="51">
        <f t="shared" si="10"/>
        <v>0</v>
      </c>
    </row>
    <row r="78" spans="1:20" s="1" customFormat="1" ht="12" customHeight="1" x14ac:dyDescent="0.2">
      <c r="A78" s="59"/>
      <c r="B78" s="65"/>
      <c r="C78" s="65"/>
      <c r="D78" s="65"/>
      <c r="E78" s="65"/>
      <c r="F78" s="59"/>
      <c r="G78" s="59"/>
      <c r="H78" s="59"/>
      <c r="I78" s="67"/>
      <c r="J78" s="67"/>
      <c r="K78" s="59"/>
      <c r="M78" s="44">
        <f t="shared" si="3"/>
        <v>0</v>
      </c>
      <c r="N78" s="49" t="str">
        <f t="shared" si="4"/>
        <v/>
      </c>
      <c r="O78" s="50" t="str">
        <f t="shared" si="5"/>
        <v/>
      </c>
      <c r="P78" s="44" t="str">
        <f t="shared" si="6"/>
        <v/>
      </c>
      <c r="Q78" s="44" t="str">
        <f t="shared" si="7"/>
        <v/>
      </c>
      <c r="R78" s="44" t="str">
        <f t="shared" si="8"/>
        <v>-</v>
      </c>
      <c r="S78" s="51">
        <f t="shared" si="9"/>
        <v>0</v>
      </c>
      <c r="T78" s="51">
        <f t="shared" si="10"/>
        <v>0</v>
      </c>
    </row>
    <row r="79" spans="1:20" s="1" customFormat="1" ht="12" customHeight="1" x14ac:dyDescent="0.2">
      <c r="A79" s="59"/>
      <c r="B79" s="65"/>
      <c r="C79" s="65"/>
      <c r="D79" s="65"/>
      <c r="E79" s="65"/>
      <c r="F79" s="59"/>
      <c r="G79" s="59"/>
      <c r="H79" s="59"/>
      <c r="I79" s="67"/>
      <c r="J79" s="67"/>
      <c r="K79" s="59"/>
      <c r="M79" s="44">
        <f t="shared" ref="M79:M105" si="11">IF(F79+I79+J79="","",F79+I79+J79)</f>
        <v>0</v>
      </c>
      <c r="N79" s="49" t="str">
        <f t="shared" ref="N79:N105" si="12">IF(M79=0,"",MROUND(C$7*(52/12)*H79/100,0.001))</f>
        <v/>
      </c>
      <c r="O79" s="50" t="str">
        <f t="shared" ref="O79:O105" si="13">IF(M79&gt;0,IFERROR(MROUND(M79/N79,0.001),""),"")</f>
        <v/>
      </c>
      <c r="P79" s="44" t="str">
        <f t="shared" ref="P79:P105" si="14">IF(M79=0,"",IF(C$5="non",21.36,23.14))</f>
        <v/>
      </c>
      <c r="Q79" s="44" t="str">
        <f t="shared" ref="Q79:Q105" si="15">IF(N79="","",MROUND(P79*N79,0.05))</f>
        <v/>
      </c>
      <c r="R79" s="44" t="str">
        <f t="shared" ref="R79:R105" si="16">IF(O79&lt;P79,P79-O79,"-")</f>
        <v>-</v>
      </c>
      <c r="S79" s="51">
        <f t="shared" ref="S79:S105" si="17">IF(R79="-",0,MROUND(R79*N79,0.05))</f>
        <v>0</v>
      </c>
      <c r="T79" s="51">
        <f t="shared" ref="T79:T105" si="18">S79</f>
        <v>0</v>
      </c>
    </row>
    <row r="80" spans="1:20" s="1" customFormat="1" ht="12" customHeight="1" x14ac:dyDescent="0.2">
      <c r="A80" s="59"/>
      <c r="B80" s="65"/>
      <c r="C80" s="65"/>
      <c r="D80" s="65"/>
      <c r="E80" s="65"/>
      <c r="F80" s="59"/>
      <c r="G80" s="59"/>
      <c r="H80" s="59"/>
      <c r="I80" s="67"/>
      <c r="J80" s="67"/>
      <c r="K80" s="59"/>
      <c r="M80" s="44">
        <f t="shared" si="11"/>
        <v>0</v>
      </c>
      <c r="N80" s="49" t="str">
        <f t="shared" si="12"/>
        <v/>
      </c>
      <c r="O80" s="50" t="str">
        <f t="shared" si="13"/>
        <v/>
      </c>
      <c r="P80" s="44" t="str">
        <f t="shared" si="14"/>
        <v/>
      </c>
      <c r="Q80" s="44" t="str">
        <f t="shared" si="15"/>
        <v/>
      </c>
      <c r="R80" s="44" t="str">
        <f t="shared" si="16"/>
        <v>-</v>
      </c>
      <c r="S80" s="51">
        <f t="shared" si="17"/>
        <v>0</v>
      </c>
      <c r="T80" s="51">
        <f t="shared" si="18"/>
        <v>0</v>
      </c>
    </row>
    <row r="81" spans="1:20" s="1" customFormat="1" ht="12" customHeight="1" x14ac:dyDescent="0.2">
      <c r="A81" s="59"/>
      <c r="B81" s="65"/>
      <c r="C81" s="65"/>
      <c r="D81" s="65"/>
      <c r="E81" s="65"/>
      <c r="F81" s="59"/>
      <c r="G81" s="59"/>
      <c r="H81" s="59"/>
      <c r="I81" s="67"/>
      <c r="J81" s="67"/>
      <c r="K81" s="59"/>
      <c r="M81" s="44">
        <f t="shared" si="11"/>
        <v>0</v>
      </c>
      <c r="N81" s="49" t="str">
        <f t="shared" si="12"/>
        <v/>
      </c>
      <c r="O81" s="50" t="str">
        <f t="shared" si="13"/>
        <v/>
      </c>
      <c r="P81" s="44" t="str">
        <f t="shared" si="14"/>
        <v/>
      </c>
      <c r="Q81" s="44" t="str">
        <f t="shared" si="15"/>
        <v/>
      </c>
      <c r="R81" s="44" t="str">
        <f t="shared" si="16"/>
        <v>-</v>
      </c>
      <c r="S81" s="51">
        <f t="shared" si="17"/>
        <v>0</v>
      </c>
      <c r="T81" s="51">
        <f t="shared" si="18"/>
        <v>0</v>
      </c>
    </row>
    <row r="82" spans="1:20" s="1" customFormat="1" ht="12" customHeight="1" x14ac:dyDescent="0.2">
      <c r="A82" s="59"/>
      <c r="B82" s="65"/>
      <c r="C82" s="65"/>
      <c r="D82" s="65"/>
      <c r="E82" s="65"/>
      <c r="F82" s="59"/>
      <c r="G82" s="59"/>
      <c r="H82" s="59"/>
      <c r="I82" s="67"/>
      <c r="J82" s="67"/>
      <c r="K82" s="59"/>
      <c r="M82" s="44">
        <f t="shared" si="11"/>
        <v>0</v>
      </c>
      <c r="N82" s="49" t="str">
        <f t="shared" si="12"/>
        <v/>
      </c>
      <c r="O82" s="50" t="str">
        <f t="shared" si="13"/>
        <v/>
      </c>
      <c r="P82" s="44" t="str">
        <f t="shared" si="14"/>
        <v/>
      </c>
      <c r="Q82" s="44" t="str">
        <f t="shared" si="15"/>
        <v/>
      </c>
      <c r="R82" s="44" t="str">
        <f t="shared" si="16"/>
        <v>-</v>
      </c>
      <c r="S82" s="51">
        <f t="shared" si="17"/>
        <v>0</v>
      </c>
      <c r="T82" s="51">
        <f t="shared" si="18"/>
        <v>0</v>
      </c>
    </row>
    <row r="83" spans="1:20" s="1" customFormat="1" ht="12" customHeight="1" x14ac:dyDescent="0.2">
      <c r="A83" s="59"/>
      <c r="B83" s="65"/>
      <c r="C83" s="65"/>
      <c r="D83" s="65"/>
      <c r="E83" s="65"/>
      <c r="F83" s="59"/>
      <c r="G83" s="59"/>
      <c r="H83" s="59"/>
      <c r="I83" s="67"/>
      <c r="J83" s="67"/>
      <c r="K83" s="59"/>
      <c r="M83" s="44">
        <f t="shared" si="11"/>
        <v>0</v>
      </c>
      <c r="N83" s="49" t="str">
        <f t="shared" si="12"/>
        <v/>
      </c>
      <c r="O83" s="50" t="str">
        <f t="shared" si="13"/>
        <v/>
      </c>
      <c r="P83" s="44" t="str">
        <f t="shared" si="14"/>
        <v/>
      </c>
      <c r="Q83" s="44" t="str">
        <f t="shared" si="15"/>
        <v/>
      </c>
      <c r="R83" s="44" t="str">
        <f t="shared" si="16"/>
        <v>-</v>
      </c>
      <c r="S83" s="51">
        <f t="shared" si="17"/>
        <v>0</v>
      </c>
      <c r="T83" s="51">
        <f t="shared" si="18"/>
        <v>0</v>
      </c>
    </row>
    <row r="84" spans="1:20" s="1" customFormat="1" ht="12" customHeight="1" x14ac:dyDescent="0.2">
      <c r="A84" s="59"/>
      <c r="B84" s="65"/>
      <c r="C84" s="65"/>
      <c r="D84" s="65"/>
      <c r="E84" s="65"/>
      <c r="F84" s="59"/>
      <c r="G84" s="59"/>
      <c r="H84" s="59"/>
      <c r="I84" s="67"/>
      <c r="J84" s="67"/>
      <c r="K84" s="59"/>
      <c r="M84" s="44">
        <f t="shared" si="11"/>
        <v>0</v>
      </c>
      <c r="N84" s="49" t="str">
        <f t="shared" si="12"/>
        <v/>
      </c>
      <c r="O84" s="50" t="str">
        <f t="shared" si="13"/>
        <v/>
      </c>
      <c r="P84" s="44" t="str">
        <f t="shared" si="14"/>
        <v/>
      </c>
      <c r="Q84" s="44" t="str">
        <f t="shared" si="15"/>
        <v/>
      </c>
      <c r="R84" s="44" t="str">
        <f t="shared" si="16"/>
        <v>-</v>
      </c>
      <c r="S84" s="51">
        <f t="shared" si="17"/>
        <v>0</v>
      </c>
      <c r="T84" s="51">
        <f t="shared" si="18"/>
        <v>0</v>
      </c>
    </row>
    <row r="85" spans="1:20" s="1" customFormat="1" ht="12" customHeight="1" x14ac:dyDescent="0.2">
      <c r="A85" s="59"/>
      <c r="B85" s="65"/>
      <c r="C85" s="65"/>
      <c r="D85" s="65"/>
      <c r="E85" s="65"/>
      <c r="F85" s="59"/>
      <c r="G85" s="59"/>
      <c r="H85" s="59"/>
      <c r="I85" s="67"/>
      <c r="J85" s="67"/>
      <c r="K85" s="59"/>
      <c r="M85" s="44">
        <f t="shared" si="11"/>
        <v>0</v>
      </c>
      <c r="N85" s="49" t="str">
        <f t="shared" si="12"/>
        <v/>
      </c>
      <c r="O85" s="50" t="str">
        <f t="shared" si="13"/>
        <v/>
      </c>
      <c r="P85" s="44" t="str">
        <f t="shared" si="14"/>
        <v/>
      </c>
      <c r="Q85" s="44" t="str">
        <f t="shared" si="15"/>
        <v/>
      </c>
      <c r="R85" s="44" t="str">
        <f t="shared" si="16"/>
        <v>-</v>
      </c>
      <c r="S85" s="51">
        <f t="shared" si="17"/>
        <v>0</v>
      </c>
      <c r="T85" s="51">
        <f t="shared" si="18"/>
        <v>0</v>
      </c>
    </row>
    <row r="86" spans="1:20" s="1" customFormat="1" ht="12" customHeight="1" x14ac:dyDescent="0.2">
      <c r="A86" s="59"/>
      <c r="B86" s="65"/>
      <c r="C86" s="65"/>
      <c r="D86" s="65"/>
      <c r="E86" s="65"/>
      <c r="F86" s="59"/>
      <c r="G86" s="59"/>
      <c r="H86" s="59"/>
      <c r="I86" s="67"/>
      <c r="J86" s="67"/>
      <c r="K86" s="59"/>
      <c r="M86" s="44">
        <f t="shared" si="11"/>
        <v>0</v>
      </c>
      <c r="N86" s="49" t="str">
        <f t="shared" si="12"/>
        <v/>
      </c>
      <c r="O86" s="50" t="str">
        <f t="shared" si="13"/>
        <v/>
      </c>
      <c r="P86" s="44" t="str">
        <f t="shared" si="14"/>
        <v/>
      </c>
      <c r="Q86" s="44" t="str">
        <f t="shared" si="15"/>
        <v/>
      </c>
      <c r="R86" s="44" t="str">
        <f t="shared" si="16"/>
        <v>-</v>
      </c>
      <c r="S86" s="51">
        <f t="shared" si="17"/>
        <v>0</v>
      </c>
      <c r="T86" s="51">
        <f t="shared" si="18"/>
        <v>0</v>
      </c>
    </row>
    <row r="87" spans="1:20" s="1" customFormat="1" ht="12" customHeight="1" x14ac:dyDescent="0.2">
      <c r="A87" s="59"/>
      <c r="B87" s="65"/>
      <c r="C87" s="65"/>
      <c r="D87" s="65"/>
      <c r="E87" s="65"/>
      <c r="F87" s="59"/>
      <c r="G87" s="59"/>
      <c r="H87" s="59"/>
      <c r="I87" s="67"/>
      <c r="J87" s="67"/>
      <c r="K87" s="59"/>
      <c r="M87" s="44">
        <f t="shared" si="11"/>
        <v>0</v>
      </c>
      <c r="N87" s="49" t="str">
        <f t="shared" si="12"/>
        <v/>
      </c>
      <c r="O87" s="50" t="str">
        <f t="shared" si="13"/>
        <v/>
      </c>
      <c r="P87" s="44" t="str">
        <f t="shared" si="14"/>
        <v/>
      </c>
      <c r="Q87" s="44" t="str">
        <f t="shared" si="15"/>
        <v/>
      </c>
      <c r="R87" s="44" t="str">
        <f t="shared" si="16"/>
        <v>-</v>
      </c>
      <c r="S87" s="51">
        <f t="shared" si="17"/>
        <v>0</v>
      </c>
      <c r="T87" s="51">
        <f t="shared" si="18"/>
        <v>0</v>
      </c>
    </row>
    <row r="88" spans="1:20" s="1" customFormat="1" ht="12" customHeight="1" x14ac:dyDescent="0.2">
      <c r="A88" s="59"/>
      <c r="B88" s="65"/>
      <c r="C88" s="65"/>
      <c r="D88" s="65"/>
      <c r="E88" s="65"/>
      <c r="F88" s="59"/>
      <c r="G88" s="59"/>
      <c r="H88" s="59"/>
      <c r="I88" s="67"/>
      <c r="J88" s="67"/>
      <c r="K88" s="59"/>
      <c r="M88" s="44">
        <f t="shared" si="11"/>
        <v>0</v>
      </c>
      <c r="N88" s="49" t="str">
        <f t="shared" si="12"/>
        <v/>
      </c>
      <c r="O88" s="50" t="str">
        <f t="shared" si="13"/>
        <v/>
      </c>
      <c r="P88" s="44" t="str">
        <f t="shared" si="14"/>
        <v/>
      </c>
      <c r="Q88" s="44" t="str">
        <f t="shared" si="15"/>
        <v/>
      </c>
      <c r="R88" s="44" t="str">
        <f t="shared" si="16"/>
        <v>-</v>
      </c>
      <c r="S88" s="51">
        <f t="shared" si="17"/>
        <v>0</v>
      </c>
      <c r="T88" s="51">
        <f t="shared" si="18"/>
        <v>0</v>
      </c>
    </row>
    <row r="89" spans="1:20" s="1" customFormat="1" ht="12" customHeight="1" x14ac:dyDescent="0.2">
      <c r="A89" s="59"/>
      <c r="B89" s="65"/>
      <c r="C89" s="65"/>
      <c r="D89" s="65"/>
      <c r="E89" s="65"/>
      <c r="F89" s="59"/>
      <c r="G89" s="59"/>
      <c r="H89" s="59"/>
      <c r="I89" s="67"/>
      <c r="J89" s="67"/>
      <c r="K89" s="59"/>
      <c r="M89" s="44">
        <f t="shared" si="11"/>
        <v>0</v>
      </c>
      <c r="N89" s="49" t="str">
        <f t="shared" si="12"/>
        <v/>
      </c>
      <c r="O89" s="50" t="str">
        <f t="shared" si="13"/>
        <v/>
      </c>
      <c r="P89" s="44" t="str">
        <f t="shared" si="14"/>
        <v/>
      </c>
      <c r="Q89" s="44" t="str">
        <f t="shared" si="15"/>
        <v/>
      </c>
      <c r="R89" s="44" t="str">
        <f t="shared" si="16"/>
        <v>-</v>
      </c>
      <c r="S89" s="51">
        <f t="shared" si="17"/>
        <v>0</v>
      </c>
      <c r="T89" s="51">
        <f t="shared" si="18"/>
        <v>0</v>
      </c>
    </row>
    <row r="90" spans="1:20" s="1" customFormat="1" ht="12" customHeight="1" x14ac:dyDescent="0.2">
      <c r="A90" s="59"/>
      <c r="B90" s="65"/>
      <c r="C90" s="65"/>
      <c r="D90" s="65"/>
      <c r="E90" s="65"/>
      <c r="F90" s="59"/>
      <c r="G90" s="59"/>
      <c r="H90" s="59"/>
      <c r="I90" s="67"/>
      <c r="J90" s="67"/>
      <c r="K90" s="59"/>
      <c r="M90" s="44">
        <f t="shared" si="11"/>
        <v>0</v>
      </c>
      <c r="N90" s="49" t="str">
        <f t="shared" si="12"/>
        <v/>
      </c>
      <c r="O90" s="50" t="str">
        <f t="shared" si="13"/>
        <v/>
      </c>
      <c r="P90" s="44" t="str">
        <f t="shared" si="14"/>
        <v/>
      </c>
      <c r="Q90" s="44" t="str">
        <f t="shared" si="15"/>
        <v/>
      </c>
      <c r="R90" s="44" t="str">
        <f t="shared" si="16"/>
        <v>-</v>
      </c>
      <c r="S90" s="51">
        <f t="shared" si="17"/>
        <v>0</v>
      </c>
      <c r="T90" s="51">
        <f t="shared" si="18"/>
        <v>0</v>
      </c>
    </row>
    <row r="91" spans="1:20" s="1" customFormat="1" ht="12" customHeight="1" x14ac:dyDescent="0.2">
      <c r="A91" s="59"/>
      <c r="B91" s="65"/>
      <c r="C91" s="65"/>
      <c r="D91" s="65"/>
      <c r="E91" s="65"/>
      <c r="F91" s="59"/>
      <c r="G91" s="59"/>
      <c r="H91" s="59"/>
      <c r="I91" s="67"/>
      <c r="J91" s="67"/>
      <c r="K91" s="59"/>
      <c r="M91" s="44">
        <f t="shared" si="11"/>
        <v>0</v>
      </c>
      <c r="N91" s="49" t="str">
        <f t="shared" si="12"/>
        <v/>
      </c>
      <c r="O91" s="50" t="str">
        <f t="shared" si="13"/>
        <v/>
      </c>
      <c r="P91" s="44" t="str">
        <f t="shared" si="14"/>
        <v/>
      </c>
      <c r="Q91" s="44" t="str">
        <f t="shared" si="15"/>
        <v/>
      </c>
      <c r="R91" s="44" t="str">
        <f t="shared" si="16"/>
        <v>-</v>
      </c>
      <c r="S91" s="51">
        <f t="shared" si="17"/>
        <v>0</v>
      </c>
      <c r="T91" s="51">
        <f t="shared" si="18"/>
        <v>0</v>
      </c>
    </row>
    <row r="92" spans="1:20" s="1" customFormat="1" ht="12" customHeight="1" x14ac:dyDescent="0.2">
      <c r="A92" s="59"/>
      <c r="B92" s="65"/>
      <c r="C92" s="65"/>
      <c r="D92" s="65"/>
      <c r="E92" s="65"/>
      <c r="F92" s="59"/>
      <c r="G92" s="59"/>
      <c r="H92" s="59"/>
      <c r="I92" s="67"/>
      <c r="J92" s="67"/>
      <c r="K92" s="59"/>
      <c r="M92" s="44">
        <f t="shared" si="11"/>
        <v>0</v>
      </c>
      <c r="N92" s="49" t="str">
        <f t="shared" si="12"/>
        <v/>
      </c>
      <c r="O92" s="50" t="str">
        <f t="shared" si="13"/>
        <v/>
      </c>
      <c r="P92" s="44" t="str">
        <f t="shared" si="14"/>
        <v/>
      </c>
      <c r="Q92" s="44" t="str">
        <f t="shared" si="15"/>
        <v/>
      </c>
      <c r="R92" s="44" t="str">
        <f t="shared" si="16"/>
        <v>-</v>
      </c>
      <c r="S92" s="51">
        <f t="shared" si="17"/>
        <v>0</v>
      </c>
      <c r="T92" s="51">
        <f t="shared" si="18"/>
        <v>0</v>
      </c>
    </row>
    <row r="93" spans="1:20" s="1" customFormat="1" ht="12" customHeight="1" x14ac:dyDescent="0.2">
      <c r="A93" s="59"/>
      <c r="B93" s="65"/>
      <c r="C93" s="65"/>
      <c r="D93" s="65"/>
      <c r="E93" s="65"/>
      <c r="F93" s="59"/>
      <c r="G93" s="59"/>
      <c r="H93" s="59"/>
      <c r="I93" s="67"/>
      <c r="J93" s="67"/>
      <c r="K93" s="59"/>
      <c r="M93" s="44">
        <f t="shared" si="11"/>
        <v>0</v>
      </c>
      <c r="N93" s="49" t="str">
        <f t="shared" si="12"/>
        <v/>
      </c>
      <c r="O93" s="50" t="str">
        <f t="shared" si="13"/>
        <v/>
      </c>
      <c r="P93" s="44" t="str">
        <f t="shared" si="14"/>
        <v/>
      </c>
      <c r="Q93" s="44" t="str">
        <f t="shared" si="15"/>
        <v/>
      </c>
      <c r="R93" s="44" t="str">
        <f t="shared" si="16"/>
        <v>-</v>
      </c>
      <c r="S93" s="51">
        <f t="shared" si="17"/>
        <v>0</v>
      </c>
      <c r="T93" s="51">
        <f t="shared" si="18"/>
        <v>0</v>
      </c>
    </row>
    <row r="94" spans="1:20" s="1" customFormat="1" ht="12" customHeight="1" x14ac:dyDescent="0.2">
      <c r="A94" s="59"/>
      <c r="B94" s="65"/>
      <c r="C94" s="65"/>
      <c r="D94" s="65"/>
      <c r="E94" s="65"/>
      <c r="F94" s="59"/>
      <c r="G94" s="59"/>
      <c r="H94" s="59"/>
      <c r="I94" s="67"/>
      <c r="J94" s="67"/>
      <c r="K94" s="59"/>
      <c r="M94" s="44">
        <f t="shared" si="11"/>
        <v>0</v>
      </c>
      <c r="N94" s="49" t="str">
        <f t="shared" si="12"/>
        <v/>
      </c>
      <c r="O94" s="50" t="str">
        <f t="shared" si="13"/>
        <v/>
      </c>
      <c r="P94" s="44" t="str">
        <f t="shared" si="14"/>
        <v/>
      </c>
      <c r="Q94" s="44" t="str">
        <f t="shared" si="15"/>
        <v/>
      </c>
      <c r="R94" s="44" t="str">
        <f t="shared" si="16"/>
        <v>-</v>
      </c>
      <c r="S94" s="51">
        <f t="shared" si="17"/>
        <v>0</v>
      </c>
      <c r="T94" s="51">
        <f t="shared" si="18"/>
        <v>0</v>
      </c>
    </row>
    <row r="95" spans="1:20" s="1" customFormat="1" ht="12" customHeight="1" x14ac:dyDescent="0.2">
      <c r="A95" s="59"/>
      <c r="B95" s="65"/>
      <c r="C95" s="65"/>
      <c r="D95" s="65"/>
      <c r="E95" s="65"/>
      <c r="F95" s="59"/>
      <c r="G95" s="59"/>
      <c r="H95" s="59"/>
      <c r="I95" s="67"/>
      <c r="J95" s="67"/>
      <c r="K95" s="59"/>
      <c r="M95" s="44">
        <f t="shared" si="11"/>
        <v>0</v>
      </c>
      <c r="N95" s="49" t="str">
        <f t="shared" si="12"/>
        <v/>
      </c>
      <c r="O95" s="50" t="str">
        <f t="shared" si="13"/>
        <v/>
      </c>
      <c r="P95" s="44" t="str">
        <f t="shared" si="14"/>
        <v/>
      </c>
      <c r="Q95" s="44" t="str">
        <f t="shared" si="15"/>
        <v/>
      </c>
      <c r="R95" s="44" t="str">
        <f t="shared" si="16"/>
        <v>-</v>
      </c>
      <c r="S95" s="51">
        <f t="shared" si="17"/>
        <v>0</v>
      </c>
      <c r="T95" s="51">
        <f t="shared" si="18"/>
        <v>0</v>
      </c>
    </row>
    <row r="96" spans="1:20" s="1" customFormat="1" ht="12" customHeight="1" x14ac:dyDescent="0.2">
      <c r="A96" s="59"/>
      <c r="B96" s="65"/>
      <c r="C96" s="65"/>
      <c r="D96" s="65"/>
      <c r="E96" s="65"/>
      <c r="F96" s="59"/>
      <c r="G96" s="59"/>
      <c r="H96" s="59"/>
      <c r="I96" s="67"/>
      <c r="J96" s="67"/>
      <c r="K96" s="59"/>
      <c r="M96" s="44">
        <f t="shared" si="11"/>
        <v>0</v>
      </c>
      <c r="N96" s="49" t="str">
        <f t="shared" si="12"/>
        <v/>
      </c>
      <c r="O96" s="50" t="str">
        <f t="shared" si="13"/>
        <v/>
      </c>
      <c r="P96" s="44" t="str">
        <f t="shared" si="14"/>
        <v/>
      </c>
      <c r="Q96" s="44" t="str">
        <f t="shared" si="15"/>
        <v/>
      </c>
      <c r="R96" s="44" t="str">
        <f t="shared" si="16"/>
        <v>-</v>
      </c>
      <c r="S96" s="51">
        <f t="shared" si="17"/>
        <v>0</v>
      </c>
      <c r="T96" s="51">
        <f t="shared" si="18"/>
        <v>0</v>
      </c>
    </row>
    <row r="97" spans="1:20" s="1" customFormat="1" ht="12" customHeight="1" x14ac:dyDescent="0.2">
      <c r="A97" s="59"/>
      <c r="B97" s="65"/>
      <c r="C97" s="65"/>
      <c r="D97" s="65"/>
      <c r="E97" s="65"/>
      <c r="F97" s="59"/>
      <c r="G97" s="59"/>
      <c r="H97" s="59"/>
      <c r="I97" s="67"/>
      <c r="J97" s="67"/>
      <c r="K97" s="59"/>
      <c r="M97" s="44">
        <f t="shared" si="11"/>
        <v>0</v>
      </c>
      <c r="N97" s="49" t="str">
        <f t="shared" si="12"/>
        <v/>
      </c>
      <c r="O97" s="50" t="str">
        <f t="shared" si="13"/>
        <v/>
      </c>
      <c r="P97" s="44" t="str">
        <f t="shared" si="14"/>
        <v/>
      </c>
      <c r="Q97" s="44" t="str">
        <f t="shared" si="15"/>
        <v/>
      </c>
      <c r="R97" s="44" t="str">
        <f t="shared" si="16"/>
        <v>-</v>
      </c>
      <c r="S97" s="51">
        <f t="shared" si="17"/>
        <v>0</v>
      </c>
      <c r="T97" s="51">
        <f t="shared" si="18"/>
        <v>0</v>
      </c>
    </row>
    <row r="98" spans="1:20" s="1" customFormat="1" ht="12" customHeight="1" x14ac:dyDescent="0.2">
      <c r="A98" s="59"/>
      <c r="B98" s="65"/>
      <c r="C98" s="65"/>
      <c r="D98" s="65"/>
      <c r="E98" s="65"/>
      <c r="F98" s="59"/>
      <c r="G98" s="59"/>
      <c r="H98" s="59"/>
      <c r="I98" s="67"/>
      <c r="J98" s="67"/>
      <c r="K98" s="59"/>
      <c r="M98" s="44">
        <f t="shared" si="11"/>
        <v>0</v>
      </c>
      <c r="N98" s="49" t="str">
        <f t="shared" si="12"/>
        <v/>
      </c>
      <c r="O98" s="50" t="str">
        <f t="shared" si="13"/>
        <v/>
      </c>
      <c r="P98" s="44" t="str">
        <f t="shared" si="14"/>
        <v/>
      </c>
      <c r="Q98" s="44" t="str">
        <f t="shared" si="15"/>
        <v/>
      </c>
      <c r="R98" s="44" t="str">
        <f t="shared" si="16"/>
        <v>-</v>
      </c>
      <c r="S98" s="51">
        <f t="shared" si="17"/>
        <v>0</v>
      </c>
      <c r="T98" s="51">
        <f t="shared" si="18"/>
        <v>0</v>
      </c>
    </row>
    <row r="99" spans="1:20" s="1" customFormat="1" ht="12" customHeight="1" x14ac:dyDescent="0.2">
      <c r="A99" s="59"/>
      <c r="B99" s="65"/>
      <c r="C99" s="65"/>
      <c r="D99" s="65"/>
      <c r="E99" s="65"/>
      <c r="F99" s="59"/>
      <c r="G99" s="59"/>
      <c r="H99" s="59"/>
      <c r="I99" s="67"/>
      <c r="J99" s="67"/>
      <c r="K99" s="59"/>
      <c r="M99" s="44">
        <f t="shared" si="11"/>
        <v>0</v>
      </c>
      <c r="N99" s="49" t="str">
        <f t="shared" si="12"/>
        <v/>
      </c>
      <c r="O99" s="50" t="str">
        <f t="shared" si="13"/>
        <v/>
      </c>
      <c r="P99" s="44" t="str">
        <f t="shared" si="14"/>
        <v/>
      </c>
      <c r="Q99" s="44" t="str">
        <f t="shared" si="15"/>
        <v/>
      </c>
      <c r="R99" s="44" t="str">
        <f t="shared" si="16"/>
        <v>-</v>
      </c>
      <c r="S99" s="51">
        <f t="shared" si="17"/>
        <v>0</v>
      </c>
      <c r="T99" s="51">
        <f t="shared" si="18"/>
        <v>0</v>
      </c>
    </row>
    <row r="100" spans="1:20" s="1" customFormat="1" ht="12" customHeight="1" x14ac:dyDescent="0.2">
      <c r="A100" s="59"/>
      <c r="B100" s="65"/>
      <c r="C100" s="65"/>
      <c r="D100" s="65"/>
      <c r="E100" s="65"/>
      <c r="F100" s="59"/>
      <c r="G100" s="59"/>
      <c r="H100" s="59"/>
      <c r="I100" s="67"/>
      <c r="J100" s="67"/>
      <c r="K100" s="59"/>
      <c r="M100" s="44">
        <f t="shared" si="11"/>
        <v>0</v>
      </c>
      <c r="N100" s="49" t="str">
        <f t="shared" si="12"/>
        <v/>
      </c>
      <c r="O100" s="50" t="str">
        <f t="shared" si="13"/>
        <v/>
      </c>
      <c r="P100" s="44" t="str">
        <f t="shared" si="14"/>
        <v/>
      </c>
      <c r="Q100" s="44" t="str">
        <f t="shared" si="15"/>
        <v/>
      </c>
      <c r="R100" s="44" t="str">
        <f t="shared" si="16"/>
        <v>-</v>
      </c>
      <c r="S100" s="51">
        <f t="shared" si="17"/>
        <v>0</v>
      </c>
      <c r="T100" s="51">
        <f t="shared" si="18"/>
        <v>0</v>
      </c>
    </row>
    <row r="101" spans="1:20" s="1" customFormat="1" ht="12" customHeight="1" x14ac:dyDescent="0.2">
      <c r="A101" s="59"/>
      <c r="B101" s="65"/>
      <c r="C101" s="65"/>
      <c r="D101" s="65"/>
      <c r="E101" s="65"/>
      <c r="F101" s="59"/>
      <c r="G101" s="59"/>
      <c r="H101" s="59"/>
      <c r="I101" s="67"/>
      <c r="J101" s="67"/>
      <c r="K101" s="59"/>
      <c r="M101" s="44">
        <f t="shared" si="11"/>
        <v>0</v>
      </c>
      <c r="N101" s="49" t="str">
        <f t="shared" si="12"/>
        <v/>
      </c>
      <c r="O101" s="50" t="str">
        <f t="shared" si="13"/>
        <v/>
      </c>
      <c r="P101" s="44" t="str">
        <f t="shared" si="14"/>
        <v/>
      </c>
      <c r="Q101" s="44" t="str">
        <f t="shared" si="15"/>
        <v/>
      </c>
      <c r="R101" s="44" t="str">
        <f t="shared" si="16"/>
        <v>-</v>
      </c>
      <c r="S101" s="51">
        <f t="shared" si="17"/>
        <v>0</v>
      </c>
      <c r="T101" s="51">
        <f t="shared" si="18"/>
        <v>0</v>
      </c>
    </row>
    <row r="102" spans="1:20" s="1" customFormat="1" ht="12" customHeight="1" x14ac:dyDescent="0.2">
      <c r="A102" s="59"/>
      <c r="B102" s="65"/>
      <c r="C102" s="65"/>
      <c r="D102" s="65"/>
      <c r="E102" s="65"/>
      <c r="F102" s="59"/>
      <c r="G102" s="59"/>
      <c r="H102" s="59"/>
      <c r="I102" s="67"/>
      <c r="J102" s="67"/>
      <c r="K102" s="59"/>
      <c r="M102" s="44">
        <f t="shared" si="11"/>
        <v>0</v>
      </c>
      <c r="N102" s="49" t="str">
        <f t="shared" si="12"/>
        <v/>
      </c>
      <c r="O102" s="50" t="str">
        <f t="shared" si="13"/>
        <v/>
      </c>
      <c r="P102" s="44" t="str">
        <f t="shared" si="14"/>
        <v/>
      </c>
      <c r="Q102" s="44" t="str">
        <f t="shared" si="15"/>
        <v/>
      </c>
      <c r="R102" s="44" t="str">
        <f t="shared" si="16"/>
        <v>-</v>
      </c>
      <c r="S102" s="51">
        <f t="shared" si="17"/>
        <v>0</v>
      </c>
      <c r="T102" s="51">
        <f t="shared" si="18"/>
        <v>0</v>
      </c>
    </row>
    <row r="103" spans="1:20" s="1" customFormat="1" ht="12" customHeight="1" x14ac:dyDescent="0.2">
      <c r="A103" s="59"/>
      <c r="B103" s="65"/>
      <c r="C103" s="65"/>
      <c r="D103" s="65"/>
      <c r="E103" s="65"/>
      <c r="F103" s="59"/>
      <c r="G103" s="59"/>
      <c r="H103" s="59"/>
      <c r="I103" s="67"/>
      <c r="J103" s="67"/>
      <c r="K103" s="59"/>
      <c r="M103" s="44">
        <f t="shared" si="11"/>
        <v>0</v>
      </c>
      <c r="N103" s="49" t="str">
        <f t="shared" si="12"/>
        <v/>
      </c>
      <c r="O103" s="50" t="str">
        <f t="shared" si="13"/>
        <v/>
      </c>
      <c r="P103" s="44" t="str">
        <f t="shared" si="14"/>
        <v/>
      </c>
      <c r="Q103" s="44" t="str">
        <f t="shared" si="15"/>
        <v/>
      </c>
      <c r="R103" s="44" t="str">
        <f t="shared" si="16"/>
        <v>-</v>
      </c>
      <c r="S103" s="51">
        <f t="shared" si="17"/>
        <v>0</v>
      </c>
      <c r="T103" s="51">
        <f t="shared" si="18"/>
        <v>0</v>
      </c>
    </row>
    <row r="104" spans="1:20" s="1" customFormat="1" ht="12" customHeight="1" x14ac:dyDescent="0.2">
      <c r="A104" s="59"/>
      <c r="B104" s="65"/>
      <c r="C104" s="65"/>
      <c r="D104" s="65"/>
      <c r="E104" s="65"/>
      <c r="F104" s="59"/>
      <c r="G104" s="59"/>
      <c r="H104" s="59"/>
      <c r="I104" s="67"/>
      <c r="J104" s="67"/>
      <c r="K104" s="59"/>
      <c r="M104" s="44">
        <f t="shared" si="11"/>
        <v>0</v>
      </c>
      <c r="N104" s="49" t="str">
        <f t="shared" si="12"/>
        <v/>
      </c>
      <c r="O104" s="50" t="str">
        <f t="shared" si="13"/>
        <v/>
      </c>
      <c r="P104" s="44" t="str">
        <f t="shared" si="14"/>
        <v/>
      </c>
      <c r="Q104" s="44" t="str">
        <f t="shared" si="15"/>
        <v/>
      </c>
      <c r="R104" s="44" t="str">
        <f t="shared" si="16"/>
        <v>-</v>
      </c>
      <c r="S104" s="51">
        <f t="shared" si="17"/>
        <v>0</v>
      </c>
      <c r="T104" s="51">
        <f t="shared" si="18"/>
        <v>0</v>
      </c>
    </row>
    <row r="105" spans="1:20" s="1" customFormat="1" ht="12" customHeight="1" thickBot="1" x14ac:dyDescent="0.25">
      <c r="A105" s="62"/>
      <c r="B105" s="66"/>
      <c r="C105" s="65"/>
      <c r="D105" s="66"/>
      <c r="E105" s="66"/>
      <c r="F105" s="62"/>
      <c r="G105" s="62"/>
      <c r="H105" s="62"/>
      <c r="I105" s="62"/>
      <c r="J105" s="62"/>
      <c r="K105" s="62"/>
      <c r="M105" s="44">
        <f t="shared" si="11"/>
        <v>0</v>
      </c>
      <c r="N105" s="49" t="str">
        <f t="shared" si="12"/>
        <v/>
      </c>
      <c r="O105" s="50" t="str">
        <f t="shared" si="13"/>
        <v/>
      </c>
      <c r="P105" s="44" t="str">
        <f t="shared" si="14"/>
        <v/>
      </c>
      <c r="Q105" s="44" t="str">
        <f t="shared" si="15"/>
        <v/>
      </c>
      <c r="R105" s="44" t="str">
        <f t="shared" si="16"/>
        <v>-</v>
      </c>
      <c r="S105" s="51">
        <f t="shared" si="17"/>
        <v>0</v>
      </c>
      <c r="T105" s="51">
        <f t="shared" si="18"/>
        <v>0</v>
      </c>
    </row>
    <row r="106" spans="1:20" x14ac:dyDescent="0.2">
      <c r="F106" s="33"/>
      <c r="G106" s="4"/>
      <c r="H106" s="33"/>
      <c r="I106" s="33"/>
      <c r="J106" s="33"/>
      <c r="K106" s="4"/>
      <c r="L106" s="33"/>
      <c r="M106" s="4"/>
      <c r="N106" s="4"/>
      <c r="O106" s="4"/>
      <c r="P106" s="4"/>
      <c r="Q106" s="4"/>
      <c r="R106" s="33"/>
      <c r="S106" s="33"/>
    </row>
    <row r="107" spans="1:20" x14ac:dyDescent="0.2">
      <c r="Q107" s="4"/>
    </row>
  </sheetData>
  <sheetProtection password="FD9E" sheet="1" selectLockedCells="1"/>
  <mergeCells count="5">
    <mergeCell ref="F5:I5"/>
    <mergeCell ref="F7:I7"/>
    <mergeCell ref="A9:T9"/>
    <mergeCell ref="B2:I2"/>
    <mergeCell ref="C7:E7"/>
  </mergeCells>
  <conditionalFormatting sqref="O14:O105">
    <cfRule type="cellIs" dxfId="17" priority="11" operator="lessThan">
      <formula>$P$14</formula>
    </cfRule>
  </conditionalFormatting>
  <conditionalFormatting sqref="K21:K105">
    <cfRule type="cellIs" dxfId="16" priority="17" operator="greaterThan">
      <formula>F21+G21+I21+J21</formula>
    </cfRule>
  </conditionalFormatting>
  <conditionalFormatting sqref="K14">
    <cfRule type="cellIs" dxfId="15" priority="2" operator="greaterThan">
      <formula>F14+G14+I14+J14</formula>
    </cfRule>
  </conditionalFormatting>
  <conditionalFormatting sqref="K15:K20">
    <cfRule type="cellIs" dxfId="14" priority="1" operator="greaterThan">
      <formula>F15+G15+I15+J15</formula>
    </cfRule>
  </conditionalFormatting>
  <pageMargins left="0.23622047244094491" right="0.27559055118110237" top="0.74803149606299213" bottom="0.74803149606299213" header="0.31496062992125984" footer="0.31496062992125984"/>
  <pageSetup paperSize="9" scale="66" fitToHeight="6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Données!$B$1:$B$3</xm:f>
          </x14:formula1>
          <xm:sqref>A14:A105</xm:sqref>
        </x14:dataValidation>
        <x14:dataValidation type="list" allowBlank="1" showInputMessage="1" showErrorMessage="1">
          <x14:formula1>
            <xm:f>Données!$F$1:$F$4</xm:f>
          </x14:formula1>
          <xm:sqref>C14:C105</xm:sqref>
        </x14:dataValidation>
        <x14:dataValidation type="list" allowBlank="1" showInputMessage="1" showErrorMessage="1">
          <x14:formula1>
            <xm:f>Données!$A$1:$A$2</xm:f>
          </x14:formula1>
          <xm:sqref>C5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B107"/>
  <sheetViews>
    <sheetView zoomScaleNormal="100" workbookViewId="0">
      <selection activeCell="A11" sqref="A11"/>
    </sheetView>
  </sheetViews>
  <sheetFormatPr baseColWidth="10" defaultRowHeight="12.75" x14ac:dyDescent="0.2"/>
  <cols>
    <col min="1" max="1" width="12.28515625" customWidth="1"/>
    <col min="2" max="5" width="20.85546875" customWidth="1"/>
    <col min="6" max="6" width="12.42578125" customWidth="1"/>
    <col min="7" max="7" width="14.140625" customWidth="1"/>
    <col min="8" max="10" width="12.42578125" customWidth="1"/>
    <col min="11" max="11" width="11.140625" customWidth="1"/>
    <col min="12" max="12" width="12.42578125" customWidth="1"/>
    <col min="13" max="13" width="12.5703125" customWidth="1"/>
    <col min="14" max="14" width="9.28515625" customWidth="1"/>
    <col min="15" max="16" width="12.42578125" customWidth="1"/>
    <col min="17" max="17" width="12.28515625" customWidth="1"/>
    <col min="18" max="18" width="12.7109375" customWidth="1"/>
    <col min="19" max="19" width="12.28515625" customWidth="1"/>
  </cols>
  <sheetData>
    <row r="1" spans="1:28" ht="3.75" customHeight="1" x14ac:dyDescent="0.2"/>
    <row r="2" spans="1:28" s="1" customFormat="1" ht="18.75" customHeight="1" x14ac:dyDescent="0.2">
      <c r="A2" s="15" t="s">
        <v>15</v>
      </c>
      <c r="B2" s="283" t="str">
        <f>IF('Demande ac_rht_covid'!$C$6="","",'Demande ac_rht_covid'!$C$6)</f>
        <v/>
      </c>
      <c r="C2" s="284"/>
      <c r="D2" s="284"/>
      <c r="E2" s="284"/>
      <c r="F2" s="284"/>
      <c r="G2" s="284"/>
      <c r="H2" s="284"/>
      <c r="I2" s="279"/>
    </row>
    <row r="3" spans="1:28" s="1" customFormat="1" ht="6.75" customHeight="1" x14ac:dyDescent="0.2">
      <c r="A3" s="15"/>
      <c r="B3" s="2"/>
      <c r="C3" s="2"/>
      <c r="D3" s="2"/>
      <c r="E3" s="2"/>
      <c r="F3" s="2"/>
      <c r="G3" s="2"/>
      <c r="H3" s="2"/>
    </row>
    <row r="4" spans="1:28" s="1" customFormat="1" x14ac:dyDescent="0.2">
      <c r="A4" s="37" t="s">
        <v>45</v>
      </c>
      <c r="B4" s="38"/>
      <c r="C4" s="280" t="str">
        <f>IF('Demande ac_rht_covid'!C15="","Entrer les valeurs dans l'onglet ''Demande aide RHT-Covid''",'Demande ac_rht_covid'!C15)</f>
        <v>Entrer les valeurs dans l'onglet ''Demande aide RHT-Covid''</v>
      </c>
      <c r="D4" s="281"/>
      <c r="E4" s="282"/>
      <c r="F4" s="3"/>
      <c r="G4" s="3"/>
      <c r="H4" s="141" t="s">
        <v>36</v>
      </c>
      <c r="I4" s="142"/>
      <c r="J4" s="142"/>
      <c r="K4" s="142"/>
      <c r="L4" s="76"/>
    </row>
    <row r="5" spans="1:28" ht="13.5" thickBot="1" x14ac:dyDescent="0.25"/>
    <row r="6" spans="1:28" s="1" customFormat="1" ht="33" customHeight="1" thickBot="1" x14ac:dyDescent="0.25">
      <c r="A6" s="274" t="s">
        <v>34</v>
      </c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6"/>
    </row>
    <row r="7" spans="1:28" s="1" customFormat="1" ht="11.25" customHeight="1" thickBot="1" x14ac:dyDescent="0.2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</row>
    <row r="8" spans="1:28" ht="17.25" customHeight="1" thickBot="1" x14ac:dyDescent="0.3">
      <c r="A8" s="40" t="s">
        <v>57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1"/>
      <c r="P8" s="41"/>
      <c r="Q8" s="41"/>
      <c r="R8" s="41"/>
      <c r="S8" s="117" t="s">
        <v>59</v>
      </c>
      <c r="T8" s="71">
        <f>SUM(T11:T105)</f>
        <v>0</v>
      </c>
    </row>
    <row r="9" spans="1:28" s="1" customFormat="1" ht="9" customHeight="1" thickTop="1" thickBot="1" x14ac:dyDescent="0.3">
      <c r="A9" s="26"/>
      <c r="B9" s="18"/>
      <c r="C9" s="18"/>
      <c r="D9" s="18"/>
      <c r="E9" s="18"/>
      <c r="F9" s="18"/>
      <c r="G9" s="18"/>
      <c r="H9" s="18"/>
      <c r="I9" s="18"/>
      <c r="J9" s="19"/>
      <c r="K9" s="19"/>
      <c r="L9" s="18"/>
      <c r="M9" s="18"/>
      <c r="N9" s="18"/>
      <c r="O9" s="18"/>
      <c r="P9" s="18"/>
      <c r="Q9"/>
      <c r="R9"/>
      <c r="S9"/>
    </row>
    <row r="10" spans="1:28" s="1" customFormat="1" ht="102" x14ac:dyDescent="0.2">
      <c r="A10" s="6" t="s">
        <v>31</v>
      </c>
      <c r="B10" s="6" t="s">
        <v>4</v>
      </c>
      <c r="C10" s="6" t="s">
        <v>75</v>
      </c>
      <c r="D10" s="6" t="s">
        <v>76</v>
      </c>
      <c r="E10" s="6" t="s">
        <v>83</v>
      </c>
      <c r="F10" s="6" t="s">
        <v>37</v>
      </c>
      <c r="G10" s="68" t="s">
        <v>68</v>
      </c>
      <c r="H10" s="6" t="s">
        <v>84</v>
      </c>
      <c r="I10" s="6" t="s">
        <v>38</v>
      </c>
      <c r="J10" s="6" t="s">
        <v>39</v>
      </c>
      <c r="K10" s="6" t="s">
        <v>19</v>
      </c>
      <c r="M10" s="6" t="s">
        <v>0</v>
      </c>
      <c r="N10" s="6" t="s">
        <v>16</v>
      </c>
      <c r="O10" s="6" t="s">
        <v>26</v>
      </c>
      <c r="P10" s="6" t="s">
        <v>3</v>
      </c>
      <c r="Q10" s="6" t="s">
        <v>27</v>
      </c>
      <c r="R10" s="6" t="s">
        <v>2</v>
      </c>
      <c r="S10" s="8" t="s">
        <v>74</v>
      </c>
      <c r="T10" s="8" t="s">
        <v>20</v>
      </c>
      <c r="AB10" s="3"/>
    </row>
    <row r="11" spans="1:28" s="1" customFormat="1" x14ac:dyDescent="0.2">
      <c r="A11" s="59"/>
      <c r="B11" s="65"/>
      <c r="C11" s="65"/>
      <c r="D11" s="65"/>
      <c r="E11" s="65"/>
      <c r="F11" s="67"/>
      <c r="G11" s="67"/>
      <c r="H11" s="67"/>
      <c r="I11" s="67"/>
      <c r="J11" s="67"/>
      <c r="K11" s="59"/>
      <c r="M11" s="44">
        <f>F11+I11+J11</f>
        <v>0</v>
      </c>
      <c r="N11" s="49" t="str">
        <f>IF(M11=0,"",IF(C$4="Entrer les valeurs dans l'onglet ''Demande aide RHT-Covid''","Colonne E ou B10",MROUND(C$4*(52/12)*H11/100,0.001)))</f>
        <v/>
      </c>
      <c r="O11" s="50" t="str">
        <f>IF(M11&gt;0,IFERROR(MROUND(M11/N11,0.001),""),"")</f>
        <v/>
      </c>
      <c r="P11" s="44" t="str">
        <f>IF(M11=0,"",23.14)</f>
        <v/>
      </c>
      <c r="Q11" s="44" t="str">
        <f>IF(N11="","",MROUND(P11*N11,0.05))</f>
        <v/>
      </c>
      <c r="R11" s="44" t="str">
        <f t="shared" ref="R11" si="0">IF(O11&lt;P11,P11-O11,"-")</f>
        <v>-</v>
      </c>
      <c r="S11" s="51">
        <f t="shared" ref="S11" si="1">IF(R11="-",0,MROUND(R11*N11,0.05))</f>
        <v>0</v>
      </c>
      <c r="T11" s="51">
        <f>S11</f>
        <v>0</v>
      </c>
    </row>
    <row r="12" spans="1:28" s="1" customFormat="1" x14ac:dyDescent="0.2">
      <c r="A12" s="59"/>
      <c r="B12" s="65"/>
      <c r="C12" s="65"/>
      <c r="D12" s="65"/>
      <c r="E12" s="65"/>
      <c r="F12" s="67"/>
      <c r="G12" s="59"/>
      <c r="H12" s="59"/>
      <c r="I12" s="67"/>
      <c r="J12" s="67"/>
      <c r="K12" s="59"/>
      <c r="M12" s="44">
        <f t="shared" ref="M12:M75" si="2">F12+I12+J12</f>
        <v>0</v>
      </c>
      <c r="N12" s="49" t="str">
        <f t="shared" ref="N12:N75" si="3">IF(M12=0,"",IF(C$4="Entrer les valeurs dans l'onglet ''Demande aide RHT-Covid''","Colonne E ou B10",MROUND(C$4*(52/12)*H12/100,0.001)))</f>
        <v/>
      </c>
      <c r="O12" s="50" t="str">
        <f t="shared" ref="O12:O75" si="4">IF(M12&gt;0,IFERROR(MROUND(M12/N12,0.001),""),"")</f>
        <v/>
      </c>
      <c r="P12" s="44" t="str">
        <f t="shared" ref="P12:P75" si="5">IF(M12=0,"",23.14)</f>
        <v/>
      </c>
      <c r="Q12" s="44" t="str">
        <f t="shared" ref="Q12:Q75" si="6">IF(N12="","",MROUND(P12*N12,0.05))</f>
        <v/>
      </c>
      <c r="R12" s="44" t="str">
        <f t="shared" ref="R12:R75" si="7">IF(O12&lt;P12,P12-O12,"-")</f>
        <v>-</v>
      </c>
      <c r="S12" s="51">
        <f t="shared" ref="S12:S75" si="8">IF(R12="-",0,MROUND(R12*N12,0.05))</f>
        <v>0</v>
      </c>
      <c r="T12" s="51">
        <f t="shared" ref="T12:T75" si="9">S12</f>
        <v>0</v>
      </c>
    </row>
    <row r="13" spans="1:28" s="1" customFormat="1" x14ac:dyDescent="0.2">
      <c r="A13" s="59"/>
      <c r="B13" s="65"/>
      <c r="C13" s="65"/>
      <c r="D13" s="65"/>
      <c r="E13" s="65"/>
      <c r="F13" s="67"/>
      <c r="G13" s="59"/>
      <c r="H13" s="59"/>
      <c r="I13" s="67"/>
      <c r="J13" s="67"/>
      <c r="K13" s="59"/>
      <c r="M13" s="44">
        <f t="shared" si="2"/>
        <v>0</v>
      </c>
      <c r="N13" s="49" t="str">
        <f t="shared" si="3"/>
        <v/>
      </c>
      <c r="O13" s="50" t="str">
        <f t="shared" si="4"/>
        <v/>
      </c>
      <c r="P13" s="44" t="str">
        <f t="shared" si="5"/>
        <v/>
      </c>
      <c r="Q13" s="44" t="str">
        <f t="shared" si="6"/>
        <v/>
      </c>
      <c r="R13" s="44" t="str">
        <f t="shared" si="7"/>
        <v>-</v>
      </c>
      <c r="S13" s="51">
        <f t="shared" si="8"/>
        <v>0</v>
      </c>
      <c r="T13" s="51">
        <f t="shared" si="9"/>
        <v>0</v>
      </c>
    </row>
    <row r="14" spans="1:28" s="1" customFormat="1" x14ac:dyDescent="0.2">
      <c r="A14" s="59"/>
      <c r="B14" s="65"/>
      <c r="C14" s="65"/>
      <c r="D14" s="65"/>
      <c r="E14" s="65"/>
      <c r="F14" s="59"/>
      <c r="G14" s="59"/>
      <c r="H14" s="59"/>
      <c r="I14" s="67"/>
      <c r="J14" s="67"/>
      <c r="K14" s="59"/>
      <c r="M14" s="44">
        <f t="shared" si="2"/>
        <v>0</v>
      </c>
      <c r="N14" s="49" t="str">
        <f t="shared" si="3"/>
        <v/>
      </c>
      <c r="O14" s="50" t="str">
        <f t="shared" si="4"/>
        <v/>
      </c>
      <c r="P14" s="44" t="str">
        <f t="shared" si="5"/>
        <v/>
      </c>
      <c r="Q14" s="44" t="str">
        <f t="shared" si="6"/>
        <v/>
      </c>
      <c r="R14" s="44" t="str">
        <f t="shared" si="7"/>
        <v>-</v>
      </c>
      <c r="S14" s="51">
        <f t="shared" si="8"/>
        <v>0</v>
      </c>
      <c r="T14" s="51">
        <f t="shared" si="9"/>
        <v>0</v>
      </c>
    </row>
    <row r="15" spans="1:28" s="1" customFormat="1" x14ac:dyDescent="0.2">
      <c r="A15" s="59"/>
      <c r="B15" s="65"/>
      <c r="C15" s="65"/>
      <c r="D15" s="65"/>
      <c r="E15" s="65"/>
      <c r="F15" s="59"/>
      <c r="G15" s="59"/>
      <c r="H15" s="59"/>
      <c r="I15" s="67"/>
      <c r="J15" s="67"/>
      <c r="K15" s="59"/>
      <c r="M15" s="44">
        <f t="shared" si="2"/>
        <v>0</v>
      </c>
      <c r="N15" s="49" t="str">
        <f t="shared" si="3"/>
        <v/>
      </c>
      <c r="O15" s="50" t="str">
        <f t="shared" si="4"/>
        <v/>
      </c>
      <c r="P15" s="44" t="str">
        <f t="shared" si="5"/>
        <v/>
      </c>
      <c r="Q15" s="44" t="str">
        <f t="shared" si="6"/>
        <v/>
      </c>
      <c r="R15" s="44" t="str">
        <f t="shared" si="7"/>
        <v>-</v>
      </c>
      <c r="S15" s="51">
        <f t="shared" si="8"/>
        <v>0</v>
      </c>
      <c r="T15" s="51">
        <f t="shared" si="9"/>
        <v>0</v>
      </c>
    </row>
    <row r="16" spans="1:28" s="1" customFormat="1" x14ac:dyDescent="0.2">
      <c r="A16" s="59"/>
      <c r="B16" s="65"/>
      <c r="C16" s="65"/>
      <c r="D16" s="65"/>
      <c r="E16" s="65"/>
      <c r="F16" s="59"/>
      <c r="G16" s="59"/>
      <c r="H16" s="59"/>
      <c r="I16" s="67"/>
      <c r="J16" s="67"/>
      <c r="K16" s="59"/>
      <c r="M16" s="44">
        <f t="shared" si="2"/>
        <v>0</v>
      </c>
      <c r="N16" s="49" t="str">
        <f t="shared" si="3"/>
        <v/>
      </c>
      <c r="O16" s="50" t="str">
        <f t="shared" si="4"/>
        <v/>
      </c>
      <c r="P16" s="44" t="str">
        <f t="shared" si="5"/>
        <v/>
      </c>
      <c r="Q16" s="44" t="str">
        <f t="shared" si="6"/>
        <v/>
      </c>
      <c r="R16" s="44" t="str">
        <f t="shared" si="7"/>
        <v>-</v>
      </c>
      <c r="S16" s="51">
        <f t="shared" si="8"/>
        <v>0</v>
      </c>
      <c r="T16" s="51">
        <f t="shared" si="9"/>
        <v>0</v>
      </c>
    </row>
    <row r="17" spans="1:20" s="1" customFormat="1" x14ac:dyDescent="0.2">
      <c r="A17" s="59"/>
      <c r="B17" s="65"/>
      <c r="C17" s="65"/>
      <c r="D17" s="65"/>
      <c r="E17" s="65"/>
      <c r="F17" s="59"/>
      <c r="G17" s="59"/>
      <c r="H17" s="59"/>
      <c r="I17" s="67"/>
      <c r="J17" s="67"/>
      <c r="K17" s="59"/>
      <c r="M17" s="44">
        <f t="shared" si="2"/>
        <v>0</v>
      </c>
      <c r="N17" s="49" t="str">
        <f t="shared" si="3"/>
        <v/>
      </c>
      <c r="O17" s="50" t="str">
        <f t="shared" si="4"/>
        <v/>
      </c>
      <c r="P17" s="44" t="str">
        <f t="shared" si="5"/>
        <v/>
      </c>
      <c r="Q17" s="44" t="str">
        <f t="shared" si="6"/>
        <v/>
      </c>
      <c r="R17" s="44" t="str">
        <f t="shared" si="7"/>
        <v>-</v>
      </c>
      <c r="S17" s="51">
        <f t="shared" si="8"/>
        <v>0</v>
      </c>
      <c r="T17" s="51">
        <f t="shared" si="9"/>
        <v>0</v>
      </c>
    </row>
    <row r="18" spans="1:20" s="1" customFormat="1" x14ac:dyDescent="0.2">
      <c r="A18" s="59"/>
      <c r="B18" s="65"/>
      <c r="C18" s="65"/>
      <c r="D18" s="65"/>
      <c r="E18" s="65"/>
      <c r="F18" s="59"/>
      <c r="G18" s="59"/>
      <c r="H18" s="59"/>
      <c r="I18" s="67"/>
      <c r="J18" s="67"/>
      <c r="K18" s="59"/>
      <c r="M18" s="44">
        <f t="shared" si="2"/>
        <v>0</v>
      </c>
      <c r="N18" s="49" t="str">
        <f t="shared" si="3"/>
        <v/>
      </c>
      <c r="O18" s="50" t="str">
        <f t="shared" si="4"/>
        <v/>
      </c>
      <c r="P18" s="44" t="str">
        <f t="shared" si="5"/>
        <v/>
      </c>
      <c r="Q18" s="44" t="str">
        <f t="shared" si="6"/>
        <v/>
      </c>
      <c r="R18" s="44" t="str">
        <f t="shared" si="7"/>
        <v>-</v>
      </c>
      <c r="S18" s="51">
        <f t="shared" si="8"/>
        <v>0</v>
      </c>
      <c r="T18" s="51">
        <f t="shared" si="9"/>
        <v>0</v>
      </c>
    </row>
    <row r="19" spans="1:20" s="1" customFormat="1" x14ac:dyDescent="0.2">
      <c r="A19" s="59"/>
      <c r="B19" s="65"/>
      <c r="C19" s="65"/>
      <c r="D19" s="65"/>
      <c r="E19" s="65"/>
      <c r="F19" s="59"/>
      <c r="G19" s="59"/>
      <c r="H19" s="59"/>
      <c r="I19" s="67"/>
      <c r="J19" s="67"/>
      <c r="K19" s="59"/>
      <c r="M19" s="44">
        <f t="shared" si="2"/>
        <v>0</v>
      </c>
      <c r="N19" s="49" t="str">
        <f t="shared" si="3"/>
        <v/>
      </c>
      <c r="O19" s="50" t="str">
        <f t="shared" si="4"/>
        <v/>
      </c>
      <c r="P19" s="44" t="str">
        <f t="shared" si="5"/>
        <v/>
      </c>
      <c r="Q19" s="44" t="str">
        <f t="shared" si="6"/>
        <v/>
      </c>
      <c r="R19" s="44" t="str">
        <f t="shared" si="7"/>
        <v>-</v>
      </c>
      <c r="S19" s="51">
        <f t="shared" si="8"/>
        <v>0</v>
      </c>
      <c r="T19" s="51">
        <f t="shared" si="9"/>
        <v>0</v>
      </c>
    </row>
    <row r="20" spans="1:20" s="1" customFormat="1" x14ac:dyDescent="0.2">
      <c r="A20" s="59"/>
      <c r="B20" s="65"/>
      <c r="C20" s="65"/>
      <c r="D20" s="65"/>
      <c r="E20" s="65"/>
      <c r="F20" s="59"/>
      <c r="G20" s="59"/>
      <c r="H20" s="59"/>
      <c r="I20" s="67"/>
      <c r="J20" s="67"/>
      <c r="K20" s="59"/>
      <c r="M20" s="44">
        <f t="shared" si="2"/>
        <v>0</v>
      </c>
      <c r="N20" s="49" t="str">
        <f t="shared" si="3"/>
        <v/>
      </c>
      <c r="O20" s="50" t="str">
        <f t="shared" si="4"/>
        <v/>
      </c>
      <c r="P20" s="44" t="str">
        <f t="shared" si="5"/>
        <v/>
      </c>
      <c r="Q20" s="44" t="str">
        <f t="shared" si="6"/>
        <v/>
      </c>
      <c r="R20" s="44" t="str">
        <f t="shared" si="7"/>
        <v>-</v>
      </c>
      <c r="S20" s="51">
        <f t="shared" si="8"/>
        <v>0</v>
      </c>
      <c r="T20" s="51">
        <f t="shared" si="9"/>
        <v>0</v>
      </c>
    </row>
    <row r="21" spans="1:20" s="1" customFormat="1" x14ac:dyDescent="0.2">
      <c r="A21" s="59"/>
      <c r="B21" s="65"/>
      <c r="C21" s="65"/>
      <c r="D21" s="65"/>
      <c r="E21" s="65"/>
      <c r="F21" s="59"/>
      <c r="G21" s="59"/>
      <c r="H21" s="59"/>
      <c r="I21" s="67"/>
      <c r="J21" s="67"/>
      <c r="K21" s="59"/>
      <c r="M21" s="44">
        <f t="shared" si="2"/>
        <v>0</v>
      </c>
      <c r="N21" s="49" t="str">
        <f t="shared" si="3"/>
        <v/>
      </c>
      <c r="O21" s="50" t="str">
        <f t="shared" si="4"/>
        <v/>
      </c>
      <c r="P21" s="44" t="str">
        <f t="shared" si="5"/>
        <v/>
      </c>
      <c r="Q21" s="44" t="str">
        <f t="shared" si="6"/>
        <v/>
      </c>
      <c r="R21" s="44" t="str">
        <f t="shared" si="7"/>
        <v>-</v>
      </c>
      <c r="S21" s="51">
        <f t="shared" si="8"/>
        <v>0</v>
      </c>
      <c r="T21" s="51">
        <f t="shared" si="9"/>
        <v>0</v>
      </c>
    </row>
    <row r="22" spans="1:20" s="1" customFormat="1" x14ac:dyDescent="0.2">
      <c r="A22" s="59"/>
      <c r="B22" s="65"/>
      <c r="C22" s="65"/>
      <c r="D22" s="65"/>
      <c r="E22" s="65"/>
      <c r="F22" s="59"/>
      <c r="G22" s="59"/>
      <c r="H22" s="59"/>
      <c r="I22" s="67"/>
      <c r="J22" s="67"/>
      <c r="K22" s="59"/>
      <c r="M22" s="44">
        <f t="shared" si="2"/>
        <v>0</v>
      </c>
      <c r="N22" s="49" t="str">
        <f t="shared" si="3"/>
        <v/>
      </c>
      <c r="O22" s="50" t="str">
        <f t="shared" si="4"/>
        <v/>
      </c>
      <c r="P22" s="44" t="str">
        <f t="shared" si="5"/>
        <v/>
      </c>
      <c r="Q22" s="44" t="str">
        <f t="shared" si="6"/>
        <v/>
      </c>
      <c r="R22" s="44" t="str">
        <f t="shared" si="7"/>
        <v>-</v>
      </c>
      <c r="S22" s="51">
        <f t="shared" si="8"/>
        <v>0</v>
      </c>
      <c r="T22" s="51">
        <f t="shared" si="9"/>
        <v>0</v>
      </c>
    </row>
    <row r="23" spans="1:20" s="1" customFormat="1" x14ac:dyDescent="0.2">
      <c r="A23" s="59"/>
      <c r="B23" s="65"/>
      <c r="C23" s="65"/>
      <c r="D23" s="65"/>
      <c r="E23" s="65"/>
      <c r="F23" s="59"/>
      <c r="G23" s="59"/>
      <c r="H23" s="59"/>
      <c r="I23" s="67"/>
      <c r="J23" s="67"/>
      <c r="K23" s="59"/>
      <c r="M23" s="44">
        <f t="shared" si="2"/>
        <v>0</v>
      </c>
      <c r="N23" s="49" t="str">
        <f t="shared" si="3"/>
        <v/>
      </c>
      <c r="O23" s="50" t="str">
        <f t="shared" si="4"/>
        <v/>
      </c>
      <c r="P23" s="44" t="str">
        <f t="shared" si="5"/>
        <v/>
      </c>
      <c r="Q23" s="44" t="str">
        <f t="shared" si="6"/>
        <v/>
      </c>
      <c r="R23" s="44" t="str">
        <f t="shared" si="7"/>
        <v>-</v>
      </c>
      <c r="S23" s="51">
        <f t="shared" si="8"/>
        <v>0</v>
      </c>
      <c r="T23" s="51">
        <f t="shared" si="9"/>
        <v>0</v>
      </c>
    </row>
    <row r="24" spans="1:20" s="1" customFormat="1" x14ac:dyDescent="0.2">
      <c r="A24" s="59"/>
      <c r="B24" s="65"/>
      <c r="C24" s="65"/>
      <c r="D24" s="65"/>
      <c r="E24" s="65"/>
      <c r="F24" s="59"/>
      <c r="G24" s="59"/>
      <c r="H24" s="59"/>
      <c r="I24" s="67"/>
      <c r="J24" s="67"/>
      <c r="K24" s="59"/>
      <c r="M24" s="44">
        <f t="shared" si="2"/>
        <v>0</v>
      </c>
      <c r="N24" s="49" t="str">
        <f t="shared" si="3"/>
        <v/>
      </c>
      <c r="O24" s="50" t="str">
        <f t="shared" si="4"/>
        <v/>
      </c>
      <c r="P24" s="44" t="str">
        <f t="shared" si="5"/>
        <v/>
      </c>
      <c r="Q24" s="44" t="str">
        <f t="shared" si="6"/>
        <v/>
      </c>
      <c r="R24" s="44" t="str">
        <f t="shared" si="7"/>
        <v>-</v>
      </c>
      <c r="S24" s="51">
        <f t="shared" si="8"/>
        <v>0</v>
      </c>
      <c r="T24" s="51">
        <f t="shared" si="9"/>
        <v>0</v>
      </c>
    </row>
    <row r="25" spans="1:20" s="1" customFormat="1" x14ac:dyDescent="0.2">
      <c r="A25" s="59"/>
      <c r="B25" s="65"/>
      <c r="C25" s="65"/>
      <c r="D25" s="65"/>
      <c r="E25" s="65"/>
      <c r="F25" s="59"/>
      <c r="G25" s="59"/>
      <c r="H25" s="59"/>
      <c r="I25" s="67"/>
      <c r="J25" s="67"/>
      <c r="K25" s="59"/>
      <c r="M25" s="44">
        <f t="shared" si="2"/>
        <v>0</v>
      </c>
      <c r="N25" s="49" t="str">
        <f t="shared" si="3"/>
        <v/>
      </c>
      <c r="O25" s="50" t="str">
        <f t="shared" si="4"/>
        <v/>
      </c>
      <c r="P25" s="44" t="str">
        <f t="shared" si="5"/>
        <v/>
      </c>
      <c r="Q25" s="44" t="str">
        <f t="shared" si="6"/>
        <v/>
      </c>
      <c r="R25" s="44" t="str">
        <f t="shared" si="7"/>
        <v>-</v>
      </c>
      <c r="S25" s="51">
        <f t="shared" si="8"/>
        <v>0</v>
      </c>
      <c r="T25" s="51">
        <f t="shared" si="9"/>
        <v>0</v>
      </c>
    </row>
    <row r="26" spans="1:20" s="1" customFormat="1" x14ac:dyDescent="0.2">
      <c r="A26" s="59"/>
      <c r="B26" s="65"/>
      <c r="C26" s="65"/>
      <c r="D26" s="65"/>
      <c r="E26" s="65"/>
      <c r="F26" s="59"/>
      <c r="G26" s="59"/>
      <c r="H26" s="59"/>
      <c r="I26" s="67"/>
      <c r="J26" s="67"/>
      <c r="K26" s="59"/>
      <c r="M26" s="44">
        <f t="shared" si="2"/>
        <v>0</v>
      </c>
      <c r="N26" s="49" t="str">
        <f t="shared" si="3"/>
        <v/>
      </c>
      <c r="O26" s="50" t="str">
        <f t="shared" si="4"/>
        <v/>
      </c>
      <c r="P26" s="44" t="str">
        <f t="shared" si="5"/>
        <v/>
      </c>
      <c r="Q26" s="44" t="str">
        <f t="shared" si="6"/>
        <v/>
      </c>
      <c r="R26" s="44" t="str">
        <f t="shared" si="7"/>
        <v>-</v>
      </c>
      <c r="S26" s="51">
        <f t="shared" si="8"/>
        <v>0</v>
      </c>
      <c r="T26" s="51">
        <f t="shared" si="9"/>
        <v>0</v>
      </c>
    </row>
    <row r="27" spans="1:20" s="1" customFormat="1" x14ac:dyDescent="0.2">
      <c r="A27" s="59"/>
      <c r="B27" s="65"/>
      <c r="C27" s="65"/>
      <c r="D27" s="65"/>
      <c r="E27" s="65"/>
      <c r="F27" s="59"/>
      <c r="G27" s="59"/>
      <c r="H27" s="59"/>
      <c r="I27" s="67"/>
      <c r="J27" s="67"/>
      <c r="K27" s="59"/>
      <c r="M27" s="44">
        <f t="shared" si="2"/>
        <v>0</v>
      </c>
      <c r="N27" s="49" t="str">
        <f t="shared" si="3"/>
        <v/>
      </c>
      <c r="O27" s="50" t="str">
        <f t="shared" si="4"/>
        <v/>
      </c>
      <c r="P27" s="44" t="str">
        <f t="shared" si="5"/>
        <v/>
      </c>
      <c r="Q27" s="44" t="str">
        <f t="shared" si="6"/>
        <v/>
      </c>
      <c r="R27" s="44" t="str">
        <f t="shared" si="7"/>
        <v>-</v>
      </c>
      <c r="S27" s="51">
        <f t="shared" si="8"/>
        <v>0</v>
      </c>
      <c r="T27" s="51">
        <f t="shared" si="9"/>
        <v>0</v>
      </c>
    </row>
    <row r="28" spans="1:20" s="1" customFormat="1" x14ac:dyDescent="0.2">
      <c r="A28" s="59"/>
      <c r="B28" s="65"/>
      <c r="C28" s="65"/>
      <c r="D28" s="65"/>
      <c r="E28" s="65"/>
      <c r="F28" s="59"/>
      <c r="G28" s="59"/>
      <c r="H28" s="59"/>
      <c r="I28" s="67"/>
      <c r="J28" s="67"/>
      <c r="K28" s="59"/>
      <c r="M28" s="44">
        <f t="shared" si="2"/>
        <v>0</v>
      </c>
      <c r="N28" s="49" t="str">
        <f t="shared" si="3"/>
        <v/>
      </c>
      <c r="O28" s="50" t="str">
        <f t="shared" si="4"/>
        <v/>
      </c>
      <c r="P28" s="44" t="str">
        <f t="shared" si="5"/>
        <v/>
      </c>
      <c r="Q28" s="44" t="str">
        <f t="shared" si="6"/>
        <v/>
      </c>
      <c r="R28" s="44" t="str">
        <f t="shared" si="7"/>
        <v>-</v>
      </c>
      <c r="S28" s="51">
        <f t="shared" si="8"/>
        <v>0</v>
      </c>
      <c r="T28" s="51">
        <f t="shared" si="9"/>
        <v>0</v>
      </c>
    </row>
    <row r="29" spans="1:20" s="1" customFormat="1" x14ac:dyDescent="0.2">
      <c r="A29" s="59"/>
      <c r="B29" s="65"/>
      <c r="C29" s="65"/>
      <c r="D29" s="65"/>
      <c r="E29" s="65"/>
      <c r="F29" s="59"/>
      <c r="G29" s="59"/>
      <c r="H29" s="59"/>
      <c r="I29" s="67"/>
      <c r="J29" s="67"/>
      <c r="K29" s="59"/>
      <c r="M29" s="44">
        <f t="shared" si="2"/>
        <v>0</v>
      </c>
      <c r="N29" s="49" t="str">
        <f t="shared" si="3"/>
        <v/>
      </c>
      <c r="O29" s="50" t="str">
        <f t="shared" si="4"/>
        <v/>
      </c>
      <c r="P29" s="44" t="str">
        <f t="shared" si="5"/>
        <v/>
      </c>
      <c r="Q29" s="44" t="str">
        <f t="shared" si="6"/>
        <v/>
      </c>
      <c r="R29" s="44" t="str">
        <f t="shared" si="7"/>
        <v>-</v>
      </c>
      <c r="S29" s="51">
        <f t="shared" si="8"/>
        <v>0</v>
      </c>
      <c r="T29" s="51">
        <f t="shared" si="9"/>
        <v>0</v>
      </c>
    </row>
    <row r="30" spans="1:20" s="1" customFormat="1" x14ac:dyDescent="0.2">
      <c r="A30" s="59"/>
      <c r="B30" s="65"/>
      <c r="C30" s="65"/>
      <c r="D30" s="65"/>
      <c r="E30" s="65"/>
      <c r="F30" s="59"/>
      <c r="G30" s="59"/>
      <c r="H30" s="59"/>
      <c r="I30" s="67"/>
      <c r="J30" s="67"/>
      <c r="K30" s="59"/>
      <c r="M30" s="44">
        <f t="shared" si="2"/>
        <v>0</v>
      </c>
      <c r="N30" s="49" t="str">
        <f t="shared" si="3"/>
        <v/>
      </c>
      <c r="O30" s="50" t="str">
        <f t="shared" si="4"/>
        <v/>
      </c>
      <c r="P30" s="44" t="str">
        <f t="shared" si="5"/>
        <v/>
      </c>
      <c r="Q30" s="44" t="str">
        <f t="shared" si="6"/>
        <v/>
      </c>
      <c r="R30" s="44" t="str">
        <f t="shared" si="7"/>
        <v>-</v>
      </c>
      <c r="S30" s="51">
        <f t="shared" si="8"/>
        <v>0</v>
      </c>
      <c r="T30" s="51">
        <f t="shared" si="9"/>
        <v>0</v>
      </c>
    </row>
    <row r="31" spans="1:20" s="1" customFormat="1" x14ac:dyDescent="0.2">
      <c r="A31" s="59"/>
      <c r="B31" s="65"/>
      <c r="C31" s="65"/>
      <c r="D31" s="65"/>
      <c r="E31" s="65"/>
      <c r="F31" s="59"/>
      <c r="G31" s="59"/>
      <c r="H31" s="59"/>
      <c r="I31" s="67"/>
      <c r="J31" s="67"/>
      <c r="K31" s="59"/>
      <c r="M31" s="44">
        <f t="shared" si="2"/>
        <v>0</v>
      </c>
      <c r="N31" s="49" t="str">
        <f t="shared" si="3"/>
        <v/>
      </c>
      <c r="O31" s="50" t="str">
        <f t="shared" si="4"/>
        <v/>
      </c>
      <c r="P31" s="44" t="str">
        <f t="shared" si="5"/>
        <v/>
      </c>
      <c r="Q31" s="44" t="str">
        <f t="shared" si="6"/>
        <v/>
      </c>
      <c r="R31" s="44" t="str">
        <f t="shared" si="7"/>
        <v>-</v>
      </c>
      <c r="S31" s="51">
        <f t="shared" si="8"/>
        <v>0</v>
      </c>
      <c r="T31" s="51">
        <f t="shared" si="9"/>
        <v>0</v>
      </c>
    </row>
    <row r="32" spans="1:20" s="1" customFormat="1" x14ac:dyDescent="0.2">
      <c r="A32" s="59"/>
      <c r="B32" s="65"/>
      <c r="C32" s="65"/>
      <c r="D32" s="65"/>
      <c r="E32" s="65"/>
      <c r="F32" s="59"/>
      <c r="G32" s="59"/>
      <c r="H32" s="59"/>
      <c r="I32" s="67"/>
      <c r="J32" s="67"/>
      <c r="K32" s="59"/>
      <c r="M32" s="44">
        <f t="shared" si="2"/>
        <v>0</v>
      </c>
      <c r="N32" s="49" t="str">
        <f t="shared" si="3"/>
        <v/>
      </c>
      <c r="O32" s="50" t="str">
        <f t="shared" si="4"/>
        <v/>
      </c>
      <c r="P32" s="44" t="str">
        <f t="shared" si="5"/>
        <v/>
      </c>
      <c r="Q32" s="44" t="str">
        <f t="shared" si="6"/>
        <v/>
      </c>
      <c r="R32" s="44" t="str">
        <f t="shared" si="7"/>
        <v>-</v>
      </c>
      <c r="S32" s="51">
        <f t="shared" si="8"/>
        <v>0</v>
      </c>
      <c r="T32" s="51">
        <f t="shared" si="9"/>
        <v>0</v>
      </c>
    </row>
    <row r="33" spans="1:20" s="1" customFormat="1" x14ac:dyDescent="0.2">
      <c r="A33" s="59"/>
      <c r="B33" s="65"/>
      <c r="C33" s="65"/>
      <c r="D33" s="65"/>
      <c r="E33" s="65"/>
      <c r="F33" s="59"/>
      <c r="G33" s="59"/>
      <c r="H33" s="59"/>
      <c r="I33" s="67"/>
      <c r="J33" s="67"/>
      <c r="K33" s="59"/>
      <c r="M33" s="44">
        <f t="shared" si="2"/>
        <v>0</v>
      </c>
      <c r="N33" s="49" t="str">
        <f t="shared" si="3"/>
        <v/>
      </c>
      <c r="O33" s="50" t="str">
        <f t="shared" si="4"/>
        <v/>
      </c>
      <c r="P33" s="44" t="str">
        <f t="shared" si="5"/>
        <v/>
      </c>
      <c r="Q33" s="44" t="str">
        <f t="shared" si="6"/>
        <v/>
      </c>
      <c r="R33" s="44" t="str">
        <f t="shared" si="7"/>
        <v>-</v>
      </c>
      <c r="S33" s="51">
        <f t="shared" si="8"/>
        <v>0</v>
      </c>
      <c r="T33" s="51">
        <f t="shared" si="9"/>
        <v>0</v>
      </c>
    </row>
    <row r="34" spans="1:20" s="1" customFormat="1" x14ac:dyDescent="0.2">
      <c r="A34" s="59"/>
      <c r="B34" s="65"/>
      <c r="C34" s="65"/>
      <c r="D34" s="65"/>
      <c r="E34" s="65"/>
      <c r="F34" s="59"/>
      <c r="G34" s="59"/>
      <c r="H34" s="59"/>
      <c r="I34" s="67"/>
      <c r="J34" s="67"/>
      <c r="K34" s="59"/>
      <c r="M34" s="44">
        <f t="shared" si="2"/>
        <v>0</v>
      </c>
      <c r="N34" s="49" t="str">
        <f t="shared" si="3"/>
        <v/>
      </c>
      <c r="O34" s="50" t="str">
        <f t="shared" si="4"/>
        <v/>
      </c>
      <c r="P34" s="44" t="str">
        <f t="shared" si="5"/>
        <v/>
      </c>
      <c r="Q34" s="44" t="str">
        <f t="shared" si="6"/>
        <v/>
      </c>
      <c r="R34" s="44" t="str">
        <f t="shared" si="7"/>
        <v>-</v>
      </c>
      <c r="S34" s="51">
        <f t="shared" si="8"/>
        <v>0</v>
      </c>
      <c r="T34" s="51">
        <f t="shared" si="9"/>
        <v>0</v>
      </c>
    </row>
    <row r="35" spans="1:20" s="1" customFormat="1" x14ac:dyDescent="0.2">
      <c r="A35" s="59"/>
      <c r="B35" s="65"/>
      <c r="C35" s="65"/>
      <c r="D35" s="65"/>
      <c r="E35" s="65"/>
      <c r="F35" s="59"/>
      <c r="G35" s="59"/>
      <c r="H35" s="59"/>
      <c r="I35" s="67"/>
      <c r="J35" s="67"/>
      <c r="K35" s="59"/>
      <c r="M35" s="44">
        <f t="shared" si="2"/>
        <v>0</v>
      </c>
      <c r="N35" s="49" t="str">
        <f t="shared" si="3"/>
        <v/>
      </c>
      <c r="O35" s="50" t="str">
        <f t="shared" si="4"/>
        <v/>
      </c>
      <c r="P35" s="44" t="str">
        <f t="shared" si="5"/>
        <v/>
      </c>
      <c r="Q35" s="44" t="str">
        <f t="shared" si="6"/>
        <v/>
      </c>
      <c r="R35" s="44" t="str">
        <f t="shared" si="7"/>
        <v>-</v>
      </c>
      <c r="S35" s="51">
        <f t="shared" si="8"/>
        <v>0</v>
      </c>
      <c r="T35" s="51">
        <f t="shared" si="9"/>
        <v>0</v>
      </c>
    </row>
    <row r="36" spans="1:20" s="1" customFormat="1" x14ac:dyDescent="0.2">
      <c r="A36" s="59"/>
      <c r="B36" s="65"/>
      <c r="C36" s="65"/>
      <c r="D36" s="65"/>
      <c r="E36" s="65"/>
      <c r="F36" s="59"/>
      <c r="G36" s="59"/>
      <c r="H36" s="59"/>
      <c r="I36" s="67"/>
      <c r="J36" s="67"/>
      <c r="K36" s="59"/>
      <c r="M36" s="44">
        <f t="shared" si="2"/>
        <v>0</v>
      </c>
      <c r="N36" s="49" t="str">
        <f t="shared" si="3"/>
        <v/>
      </c>
      <c r="O36" s="50" t="str">
        <f t="shared" si="4"/>
        <v/>
      </c>
      <c r="P36" s="44" t="str">
        <f t="shared" si="5"/>
        <v/>
      </c>
      <c r="Q36" s="44" t="str">
        <f t="shared" si="6"/>
        <v/>
      </c>
      <c r="R36" s="44" t="str">
        <f t="shared" si="7"/>
        <v>-</v>
      </c>
      <c r="S36" s="51">
        <f t="shared" si="8"/>
        <v>0</v>
      </c>
      <c r="T36" s="51">
        <f t="shared" si="9"/>
        <v>0</v>
      </c>
    </row>
    <row r="37" spans="1:20" s="1" customFormat="1" x14ac:dyDescent="0.2">
      <c r="A37" s="59"/>
      <c r="B37" s="65"/>
      <c r="C37" s="65"/>
      <c r="D37" s="65"/>
      <c r="E37" s="65"/>
      <c r="F37" s="59"/>
      <c r="G37" s="59"/>
      <c r="H37" s="59"/>
      <c r="I37" s="67"/>
      <c r="J37" s="67"/>
      <c r="K37" s="59"/>
      <c r="M37" s="44">
        <f t="shared" si="2"/>
        <v>0</v>
      </c>
      <c r="N37" s="49" t="str">
        <f t="shared" si="3"/>
        <v/>
      </c>
      <c r="O37" s="50" t="str">
        <f t="shared" si="4"/>
        <v/>
      </c>
      <c r="P37" s="44" t="str">
        <f t="shared" si="5"/>
        <v/>
      </c>
      <c r="Q37" s="44" t="str">
        <f t="shared" si="6"/>
        <v/>
      </c>
      <c r="R37" s="44" t="str">
        <f t="shared" si="7"/>
        <v>-</v>
      </c>
      <c r="S37" s="51">
        <f t="shared" si="8"/>
        <v>0</v>
      </c>
      <c r="T37" s="51">
        <f t="shared" si="9"/>
        <v>0</v>
      </c>
    </row>
    <row r="38" spans="1:20" s="1" customFormat="1" x14ac:dyDescent="0.2">
      <c r="A38" s="59"/>
      <c r="B38" s="65"/>
      <c r="C38" s="65"/>
      <c r="D38" s="65"/>
      <c r="E38" s="65"/>
      <c r="F38" s="59"/>
      <c r="G38" s="59"/>
      <c r="H38" s="59"/>
      <c r="I38" s="67"/>
      <c r="J38" s="67"/>
      <c r="K38" s="59"/>
      <c r="M38" s="44">
        <f t="shared" si="2"/>
        <v>0</v>
      </c>
      <c r="N38" s="49" t="str">
        <f t="shared" si="3"/>
        <v/>
      </c>
      <c r="O38" s="50" t="str">
        <f t="shared" si="4"/>
        <v/>
      </c>
      <c r="P38" s="44" t="str">
        <f t="shared" si="5"/>
        <v/>
      </c>
      <c r="Q38" s="44" t="str">
        <f t="shared" si="6"/>
        <v/>
      </c>
      <c r="R38" s="44" t="str">
        <f t="shared" si="7"/>
        <v>-</v>
      </c>
      <c r="S38" s="51">
        <f t="shared" si="8"/>
        <v>0</v>
      </c>
      <c r="T38" s="51">
        <f t="shared" si="9"/>
        <v>0</v>
      </c>
    </row>
    <row r="39" spans="1:20" s="1" customFormat="1" x14ac:dyDescent="0.2">
      <c r="A39" s="59"/>
      <c r="B39" s="65"/>
      <c r="C39" s="65"/>
      <c r="D39" s="65"/>
      <c r="E39" s="65"/>
      <c r="F39" s="59"/>
      <c r="G39" s="59"/>
      <c r="H39" s="59"/>
      <c r="I39" s="67"/>
      <c r="J39" s="67"/>
      <c r="K39" s="59"/>
      <c r="M39" s="44">
        <f t="shared" si="2"/>
        <v>0</v>
      </c>
      <c r="N39" s="49" t="str">
        <f t="shared" si="3"/>
        <v/>
      </c>
      <c r="O39" s="50" t="str">
        <f t="shared" si="4"/>
        <v/>
      </c>
      <c r="P39" s="44" t="str">
        <f t="shared" si="5"/>
        <v/>
      </c>
      <c r="Q39" s="44" t="str">
        <f t="shared" si="6"/>
        <v/>
      </c>
      <c r="R39" s="44" t="str">
        <f t="shared" si="7"/>
        <v>-</v>
      </c>
      <c r="S39" s="51">
        <f t="shared" si="8"/>
        <v>0</v>
      </c>
      <c r="T39" s="51">
        <f t="shared" si="9"/>
        <v>0</v>
      </c>
    </row>
    <row r="40" spans="1:20" s="1" customFormat="1" x14ac:dyDescent="0.2">
      <c r="A40" s="59"/>
      <c r="B40" s="65"/>
      <c r="C40" s="65"/>
      <c r="D40" s="65"/>
      <c r="E40" s="65"/>
      <c r="F40" s="59"/>
      <c r="G40" s="59"/>
      <c r="H40" s="59"/>
      <c r="I40" s="67"/>
      <c r="J40" s="67"/>
      <c r="K40" s="59"/>
      <c r="M40" s="44">
        <f t="shared" si="2"/>
        <v>0</v>
      </c>
      <c r="N40" s="49" t="str">
        <f t="shared" si="3"/>
        <v/>
      </c>
      <c r="O40" s="50" t="str">
        <f t="shared" si="4"/>
        <v/>
      </c>
      <c r="P40" s="44" t="str">
        <f t="shared" si="5"/>
        <v/>
      </c>
      <c r="Q40" s="44" t="str">
        <f t="shared" si="6"/>
        <v/>
      </c>
      <c r="R40" s="44" t="str">
        <f t="shared" si="7"/>
        <v>-</v>
      </c>
      <c r="S40" s="51">
        <f t="shared" si="8"/>
        <v>0</v>
      </c>
      <c r="T40" s="51">
        <f t="shared" si="9"/>
        <v>0</v>
      </c>
    </row>
    <row r="41" spans="1:20" s="1" customFormat="1" x14ac:dyDescent="0.2">
      <c r="A41" s="59"/>
      <c r="B41" s="65"/>
      <c r="C41" s="65"/>
      <c r="D41" s="65"/>
      <c r="E41" s="65"/>
      <c r="F41" s="59"/>
      <c r="G41" s="59"/>
      <c r="H41" s="59"/>
      <c r="I41" s="67"/>
      <c r="J41" s="67"/>
      <c r="K41" s="59"/>
      <c r="M41" s="44">
        <f t="shared" si="2"/>
        <v>0</v>
      </c>
      <c r="N41" s="49" t="str">
        <f t="shared" si="3"/>
        <v/>
      </c>
      <c r="O41" s="50" t="str">
        <f t="shared" si="4"/>
        <v/>
      </c>
      <c r="P41" s="44" t="str">
        <f t="shared" si="5"/>
        <v/>
      </c>
      <c r="Q41" s="44" t="str">
        <f t="shared" si="6"/>
        <v/>
      </c>
      <c r="R41" s="44" t="str">
        <f t="shared" si="7"/>
        <v>-</v>
      </c>
      <c r="S41" s="51">
        <f t="shared" si="8"/>
        <v>0</v>
      </c>
      <c r="T41" s="51">
        <f t="shared" si="9"/>
        <v>0</v>
      </c>
    </row>
    <row r="42" spans="1:20" s="1" customFormat="1" x14ac:dyDescent="0.2">
      <c r="A42" s="59"/>
      <c r="B42" s="65"/>
      <c r="C42" s="65"/>
      <c r="D42" s="65"/>
      <c r="E42" s="65"/>
      <c r="F42" s="59"/>
      <c r="G42" s="59"/>
      <c r="H42" s="59"/>
      <c r="I42" s="67"/>
      <c r="J42" s="67"/>
      <c r="K42" s="59"/>
      <c r="M42" s="44">
        <f t="shared" si="2"/>
        <v>0</v>
      </c>
      <c r="N42" s="49" t="str">
        <f t="shared" si="3"/>
        <v/>
      </c>
      <c r="O42" s="50" t="str">
        <f t="shared" si="4"/>
        <v/>
      </c>
      <c r="P42" s="44" t="str">
        <f t="shared" si="5"/>
        <v/>
      </c>
      <c r="Q42" s="44" t="str">
        <f t="shared" si="6"/>
        <v/>
      </c>
      <c r="R42" s="44" t="str">
        <f t="shared" si="7"/>
        <v>-</v>
      </c>
      <c r="S42" s="51">
        <f t="shared" si="8"/>
        <v>0</v>
      </c>
      <c r="T42" s="51">
        <f t="shared" si="9"/>
        <v>0</v>
      </c>
    </row>
    <row r="43" spans="1:20" s="1" customFormat="1" x14ac:dyDescent="0.2">
      <c r="A43" s="59"/>
      <c r="B43" s="65"/>
      <c r="C43" s="65"/>
      <c r="D43" s="65"/>
      <c r="E43" s="65"/>
      <c r="F43" s="59"/>
      <c r="G43" s="59"/>
      <c r="H43" s="59"/>
      <c r="I43" s="67"/>
      <c r="J43" s="67"/>
      <c r="K43" s="59"/>
      <c r="M43" s="44">
        <f t="shared" si="2"/>
        <v>0</v>
      </c>
      <c r="N43" s="49" t="str">
        <f t="shared" si="3"/>
        <v/>
      </c>
      <c r="O43" s="50" t="str">
        <f t="shared" si="4"/>
        <v/>
      </c>
      <c r="P43" s="44" t="str">
        <f t="shared" si="5"/>
        <v/>
      </c>
      <c r="Q43" s="44" t="str">
        <f t="shared" si="6"/>
        <v/>
      </c>
      <c r="R43" s="44" t="str">
        <f t="shared" si="7"/>
        <v>-</v>
      </c>
      <c r="S43" s="51">
        <f t="shared" si="8"/>
        <v>0</v>
      </c>
      <c r="T43" s="51">
        <f t="shared" si="9"/>
        <v>0</v>
      </c>
    </row>
    <row r="44" spans="1:20" s="1" customFormat="1" x14ac:dyDescent="0.2">
      <c r="A44" s="59"/>
      <c r="B44" s="65"/>
      <c r="C44" s="65"/>
      <c r="D44" s="65"/>
      <c r="E44" s="65"/>
      <c r="F44" s="59"/>
      <c r="G44" s="59"/>
      <c r="H44" s="59"/>
      <c r="I44" s="67"/>
      <c r="J44" s="67"/>
      <c r="K44" s="59"/>
      <c r="M44" s="44">
        <f t="shared" si="2"/>
        <v>0</v>
      </c>
      <c r="N44" s="49" t="str">
        <f t="shared" si="3"/>
        <v/>
      </c>
      <c r="O44" s="50" t="str">
        <f t="shared" si="4"/>
        <v/>
      </c>
      <c r="P44" s="44" t="str">
        <f t="shared" si="5"/>
        <v/>
      </c>
      <c r="Q44" s="44" t="str">
        <f t="shared" si="6"/>
        <v/>
      </c>
      <c r="R44" s="44" t="str">
        <f t="shared" si="7"/>
        <v>-</v>
      </c>
      <c r="S44" s="51">
        <f t="shared" si="8"/>
        <v>0</v>
      </c>
      <c r="T44" s="51">
        <f t="shared" si="9"/>
        <v>0</v>
      </c>
    </row>
    <row r="45" spans="1:20" s="1" customFormat="1" x14ac:dyDescent="0.2">
      <c r="A45" s="59"/>
      <c r="B45" s="65"/>
      <c r="C45" s="65"/>
      <c r="D45" s="65"/>
      <c r="E45" s="65"/>
      <c r="F45" s="59"/>
      <c r="G45" s="59"/>
      <c r="H45" s="59"/>
      <c r="I45" s="67"/>
      <c r="J45" s="67"/>
      <c r="K45" s="59"/>
      <c r="M45" s="44">
        <f t="shared" si="2"/>
        <v>0</v>
      </c>
      <c r="N45" s="49" t="str">
        <f t="shared" si="3"/>
        <v/>
      </c>
      <c r="O45" s="50" t="str">
        <f t="shared" si="4"/>
        <v/>
      </c>
      <c r="P45" s="44" t="str">
        <f t="shared" si="5"/>
        <v/>
      </c>
      <c r="Q45" s="44" t="str">
        <f t="shared" si="6"/>
        <v/>
      </c>
      <c r="R45" s="44" t="str">
        <f t="shared" si="7"/>
        <v>-</v>
      </c>
      <c r="S45" s="51">
        <f t="shared" si="8"/>
        <v>0</v>
      </c>
      <c r="T45" s="51">
        <f t="shared" si="9"/>
        <v>0</v>
      </c>
    </row>
    <row r="46" spans="1:20" s="1" customFormat="1" x14ac:dyDescent="0.2">
      <c r="A46" s="59"/>
      <c r="B46" s="65"/>
      <c r="C46" s="65"/>
      <c r="D46" s="65"/>
      <c r="E46" s="65"/>
      <c r="F46" s="59"/>
      <c r="G46" s="59"/>
      <c r="H46" s="59"/>
      <c r="I46" s="67"/>
      <c r="J46" s="67"/>
      <c r="K46" s="59"/>
      <c r="M46" s="44">
        <f t="shared" si="2"/>
        <v>0</v>
      </c>
      <c r="N46" s="49" t="str">
        <f t="shared" si="3"/>
        <v/>
      </c>
      <c r="O46" s="50" t="str">
        <f t="shared" si="4"/>
        <v/>
      </c>
      <c r="P46" s="44" t="str">
        <f t="shared" si="5"/>
        <v/>
      </c>
      <c r="Q46" s="44" t="str">
        <f t="shared" si="6"/>
        <v/>
      </c>
      <c r="R46" s="44" t="str">
        <f t="shared" si="7"/>
        <v>-</v>
      </c>
      <c r="S46" s="51">
        <f t="shared" si="8"/>
        <v>0</v>
      </c>
      <c r="T46" s="51">
        <f t="shared" si="9"/>
        <v>0</v>
      </c>
    </row>
    <row r="47" spans="1:20" s="1" customFormat="1" x14ac:dyDescent="0.2">
      <c r="A47" s="59"/>
      <c r="B47" s="65"/>
      <c r="C47" s="65"/>
      <c r="D47" s="65"/>
      <c r="E47" s="65"/>
      <c r="F47" s="59"/>
      <c r="G47" s="59"/>
      <c r="H47" s="59"/>
      <c r="I47" s="67"/>
      <c r="J47" s="67"/>
      <c r="K47" s="59"/>
      <c r="M47" s="44">
        <f t="shared" si="2"/>
        <v>0</v>
      </c>
      <c r="N47" s="49" t="str">
        <f t="shared" si="3"/>
        <v/>
      </c>
      <c r="O47" s="50" t="str">
        <f t="shared" si="4"/>
        <v/>
      </c>
      <c r="P47" s="44" t="str">
        <f t="shared" si="5"/>
        <v/>
      </c>
      <c r="Q47" s="44" t="str">
        <f t="shared" si="6"/>
        <v/>
      </c>
      <c r="R47" s="44" t="str">
        <f t="shared" si="7"/>
        <v>-</v>
      </c>
      <c r="S47" s="51">
        <f t="shared" si="8"/>
        <v>0</v>
      </c>
      <c r="T47" s="51">
        <f t="shared" si="9"/>
        <v>0</v>
      </c>
    </row>
    <row r="48" spans="1:20" s="1" customFormat="1" x14ac:dyDescent="0.2">
      <c r="A48" s="59"/>
      <c r="B48" s="65"/>
      <c r="C48" s="65"/>
      <c r="D48" s="65"/>
      <c r="E48" s="65"/>
      <c r="F48" s="59"/>
      <c r="G48" s="59"/>
      <c r="H48" s="59"/>
      <c r="I48" s="67"/>
      <c r="J48" s="67"/>
      <c r="K48" s="59"/>
      <c r="M48" s="44">
        <f t="shared" si="2"/>
        <v>0</v>
      </c>
      <c r="N48" s="49" t="str">
        <f t="shared" si="3"/>
        <v/>
      </c>
      <c r="O48" s="50" t="str">
        <f t="shared" si="4"/>
        <v/>
      </c>
      <c r="P48" s="44" t="str">
        <f t="shared" si="5"/>
        <v/>
      </c>
      <c r="Q48" s="44" t="str">
        <f t="shared" si="6"/>
        <v/>
      </c>
      <c r="R48" s="44" t="str">
        <f t="shared" si="7"/>
        <v>-</v>
      </c>
      <c r="S48" s="51">
        <f t="shared" si="8"/>
        <v>0</v>
      </c>
      <c r="T48" s="51">
        <f t="shared" si="9"/>
        <v>0</v>
      </c>
    </row>
    <row r="49" spans="1:20" s="1" customFormat="1" x14ac:dyDescent="0.2">
      <c r="A49" s="59"/>
      <c r="B49" s="65"/>
      <c r="C49" s="65"/>
      <c r="D49" s="65"/>
      <c r="E49" s="65"/>
      <c r="F49" s="59"/>
      <c r="G49" s="59"/>
      <c r="H49" s="59"/>
      <c r="I49" s="67"/>
      <c r="J49" s="67"/>
      <c r="K49" s="59"/>
      <c r="M49" s="44">
        <f t="shared" si="2"/>
        <v>0</v>
      </c>
      <c r="N49" s="49" t="str">
        <f t="shared" si="3"/>
        <v/>
      </c>
      <c r="O49" s="50" t="str">
        <f t="shared" si="4"/>
        <v/>
      </c>
      <c r="P49" s="44" t="str">
        <f t="shared" si="5"/>
        <v/>
      </c>
      <c r="Q49" s="44" t="str">
        <f t="shared" si="6"/>
        <v/>
      </c>
      <c r="R49" s="44" t="str">
        <f t="shared" si="7"/>
        <v>-</v>
      </c>
      <c r="S49" s="51">
        <f t="shared" si="8"/>
        <v>0</v>
      </c>
      <c r="T49" s="51">
        <f t="shared" si="9"/>
        <v>0</v>
      </c>
    </row>
    <row r="50" spans="1:20" s="1" customFormat="1" x14ac:dyDescent="0.2">
      <c r="A50" s="59"/>
      <c r="B50" s="65"/>
      <c r="C50" s="65"/>
      <c r="D50" s="65"/>
      <c r="E50" s="65"/>
      <c r="F50" s="59"/>
      <c r="G50" s="59"/>
      <c r="H50" s="59"/>
      <c r="I50" s="67"/>
      <c r="J50" s="67"/>
      <c r="K50" s="59"/>
      <c r="M50" s="44">
        <f t="shared" si="2"/>
        <v>0</v>
      </c>
      <c r="N50" s="49" t="str">
        <f t="shared" si="3"/>
        <v/>
      </c>
      <c r="O50" s="50" t="str">
        <f t="shared" si="4"/>
        <v/>
      </c>
      <c r="P50" s="44" t="str">
        <f t="shared" si="5"/>
        <v/>
      </c>
      <c r="Q50" s="44" t="str">
        <f t="shared" si="6"/>
        <v/>
      </c>
      <c r="R50" s="44" t="str">
        <f t="shared" si="7"/>
        <v>-</v>
      </c>
      <c r="S50" s="51">
        <f t="shared" si="8"/>
        <v>0</v>
      </c>
      <c r="T50" s="51">
        <f t="shared" si="9"/>
        <v>0</v>
      </c>
    </row>
    <row r="51" spans="1:20" s="1" customFormat="1" x14ac:dyDescent="0.2">
      <c r="A51" s="59"/>
      <c r="B51" s="65"/>
      <c r="C51" s="65"/>
      <c r="D51" s="65"/>
      <c r="E51" s="65"/>
      <c r="F51" s="59"/>
      <c r="G51" s="59"/>
      <c r="H51" s="59"/>
      <c r="I51" s="67"/>
      <c r="J51" s="67"/>
      <c r="K51" s="59"/>
      <c r="M51" s="44">
        <f t="shared" si="2"/>
        <v>0</v>
      </c>
      <c r="N51" s="49" t="str">
        <f t="shared" si="3"/>
        <v/>
      </c>
      <c r="O51" s="50" t="str">
        <f t="shared" si="4"/>
        <v/>
      </c>
      <c r="P51" s="44" t="str">
        <f t="shared" si="5"/>
        <v/>
      </c>
      <c r="Q51" s="44" t="str">
        <f t="shared" si="6"/>
        <v/>
      </c>
      <c r="R51" s="44" t="str">
        <f t="shared" si="7"/>
        <v>-</v>
      </c>
      <c r="S51" s="51">
        <f t="shared" si="8"/>
        <v>0</v>
      </c>
      <c r="T51" s="51">
        <f t="shared" si="9"/>
        <v>0</v>
      </c>
    </row>
    <row r="52" spans="1:20" s="1" customFormat="1" x14ac:dyDescent="0.2">
      <c r="A52" s="59"/>
      <c r="B52" s="65"/>
      <c r="C52" s="65"/>
      <c r="D52" s="65"/>
      <c r="E52" s="65"/>
      <c r="F52" s="59"/>
      <c r="G52" s="59"/>
      <c r="H52" s="59"/>
      <c r="I52" s="67"/>
      <c r="J52" s="67"/>
      <c r="K52" s="59"/>
      <c r="M52" s="44">
        <f t="shared" si="2"/>
        <v>0</v>
      </c>
      <c r="N52" s="49" t="str">
        <f t="shared" si="3"/>
        <v/>
      </c>
      <c r="O52" s="50" t="str">
        <f t="shared" si="4"/>
        <v/>
      </c>
      <c r="P52" s="44" t="str">
        <f t="shared" si="5"/>
        <v/>
      </c>
      <c r="Q52" s="44" t="str">
        <f t="shared" si="6"/>
        <v/>
      </c>
      <c r="R52" s="44" t="str">
        <f t="shared" si="7"/>
        <v>-</v>
      </c>
      <c r="S52" s="51">
        <f t="shared" si="8"/>
        <v>0</v>
      </c>
      <c r="T52" s="51">
        <f t="shared" si="9"/>
        <v>0</v>
      </c>
    </row>
    <row r="53" spans="1:20" s="1" customFormat="1" x14ac:dyDescent="0.2">
      <c r="A53" s="59"/>
      <c r="B53" s="65"/>
      <c r="C53" s="65"/>
      <c r="D53" s="65"/>
      <c r="E53" s="65"/>
      <c r="F53" s="59"/>
      <c r="G53" s="59"/>
      <c r="H53" s="59"/>
      <c r="I53" s="67"/>
      <c r="J53" s="67"/>
      <c r="K53" s="59"/>
      <c r="M53" s="44">
        <f t="shared" si="2"/>
        <v>0</v>
      </c>
      <c r="N53" s="49" t="str">
        <f t="shared" si="3"/>
        <v/>
      </c>
      <c r="O53" s="50" t="str">
        <f t="shared" si="4"/>
        <v/>
      </c>
      <c r="P53" s="44" t="str">
        <f t="shared" si="5"/>
        <v/>
      </c>
      <c r="Q53" s="44" t="str">
        <f t="shared" si="6"/>
        <v/>
      </c>
      <c r="R53" s="44" t="str">
        <f t="shared" si="7"/>
        <v>-</v>
      </c>
      <c r="S53" s="51">
        <f t="shared" si="8"/>
        <v>0</v>
      </c>
      <c r="T53" s="51">
        <f t="shared" si="9"/>
        <v>0</v>
      </c>
    </row>
    <row r="54" spans="1:20" s="1" customFormat="1" x14ac:dyDescent="0.2">
      <c r="A54" s="59"/>
      <c r="B54" s="65"/>
      <c r="C54" s="65"/>
      <c r="D54" s="65"/>
      <c r="E54" s="65"/>
      <c r="F54" s="59"/>
      <c r="G54" s="59"/>
      <c r="H54" s="59"/>
      <c r="I54" s="67"/>
      <c r="J54" s="67"/>
      <c r="K54" s="59"/>
      <c r="M54" s="44">
        <f t="shared" si="2"/>
        <v>0</v>
      </c>
      <c r="N54" s="49" t="str">
        <f t="shared" si="3"/>
        <v/>
      </c>
      <c r="O54" s="50" t="str">
        <f t="shared" si="4"/>
        <v/>
      </c>
      <c r="P54" s="44" t="str">
        <f t="shared" si="5"/>
        <v/>
      </c>
      <c r="Q54" s="44" t="str">
        <f t="shared" si="6"/>
        <v/>
      </c>
      <c r="R54" s="44" t="str">
        <f t="shared" si="7"/>
        <v>-</v>
      </c>
      <c r="S54" s="51">
        <f t="shared" si="8"/>
        <v>0</v>
      </c>
      <c r="T54" s="51">
        <f t="shared" si="9"/>
        <v>0</v>
      </c>
    </row>
    <row r="55" spans="1:20" s="1" customFormat="1" x14ac:dyDescent="0.2">
      <c r="A55" s="59"/>
      <c r="B55" s="65"/>
      <c r="C55" s="65"/>
      <c r="D55" s="65"/>
      <c r="E55" s="65"/>
      <c r="F55" s="59"/>
      <c r="G55" s="59"/>
      <c r="H55" s="59"/>
      <c r="I55" s="67"/>
      <c r="J55" s="67"/>
      <c r="K55" s="59"/>
      <c r="M55" s="44">
        <f t="shared" si="2"/>
        <v>0</v>
      </c>
      <c r="N55" s="49" t="str">
        <f t="shared" si="3"/>
        <v/>
      </c>
      <c r="O55" s="50" t="str">
        <f t="shared" si="4"/>
        <v/>
      </c>
      <c r="P55" s="44" t="str">
        <f t="shared" si="5"/>
        <v/>
      </c>
      <c r="Q55" s="44" t="str">
        <f t="shared" si="6"/>
        <v/>
      </c>
      <c r="R55" s="44" t="str">
        <f t="shared" si="7"/>
        <v>-</v>
      </c>
      <c r="S55" s="51">
        <f t="shared" si="8"/>
        <v>0</v>
      </c>
      <c r="T55" s="51">
        <f t="shared" si="9"/>
        <v>0</v>
      </c>
    </row>
    <row r="56" spans="1:20" s="1" customFormat="1" x14ac:dyDescent="0.2">
      <c r="A56" s="59"/>
      <c r="B56" s="65"/>
      <c r="C56" s="65"/>
      <c r="D56" s="65"/>
      <c r="E56" s="65"/>
      <c r="F56" s="59"/>
      <c r="G56" s="59"/>
      <c r="H56" s="59"/>
      <c r="I56" s="67"/>
      <c r="J56" s="67"/>
      <c r="K56" s="59"/>
      <c r="M56" s="44">
        <f t="shared" si="2"/>
        <v>0</v>
      </c>
      <c r="N56" s="49" t="str">
        <f t="shared" si="3"/>
        <v/>
      </c>
      <c r="O56" s="50" t="str">
        <f t="shared" si="4"/>
        <v/>
      </c>
      <c r="P56" s="44" t="str">
        <f t="shared" si="5"/>
        <v/>
      </c>
      <c r="Q56" s="44" t="str">
        <f t="shared" si="6"/>
        <v/>
      </c>
      <c r="R56" s="44" t="str">
        <f t="shared" si="7"/>
        <v>-</v>
      </c>
      <c r="S56" s="51">
        <f t="shared" si="8"/>
        <v>0</v>
      </c>
      <c r="T56" s="51">
        <f t="shared" si="9"/>
        <v>0</v>
      </c>
    </row>
    <row r="57" spans="1:20" s="1" customFormat="1" x14ac:dyDescent="0.2">
      <c r="A57" s="59"/>
      <c r="B57" s="65"/>
      <c r="C57" s="65"/>
      <c r="D57" s="65"/>
      <c r="E57" s="65"/>
      <c r="F57" s="59"/>
      <c r="G57" s="59"/>
      <c r="H57" s="59"/>
      <c r="I57" s="67"/>
      <c r="J57" s="67"/>
      <c r="K57" s="59"/>
      <c r="M57" s="44">
        <f t="shared" si="2"/>
        <v>0</v>
      </c>
      <c r="N57" s="49" t="str">
        <f t="shared" si="3"/>
        <v/>
      </c>
      <c r="O57" s="50" t="str">
        <f t="shared" si="4"/>
        <v/>
      </c>
      <c r="P57" s="44" t="str">
        <f t="shared" si="5"/>
        <v/>
      </c>
      <c r="Q57" s="44" t="str">
        <f t="shared" si="6"/>
        <v/>
      </c>
      <c r="R57" s="44" t="str">
        <f t="shared" si="7"/>
        <v>-</v>
      </c>
      <c r="S57" s="51">
        <f t="shared" si="8"/>
        <v>0</v>
      </c>
      <c r="T57" s="51">
        <f t="shared" si="9"/>
        <v>0</v>
      </c>
    </row>
    <row r="58" spans="1:20" s="1" customFormat="1" x14ac:dyDescent="0.2">
      <c r="A58" s="59"/>
      <c r="B58" s="65"/>
      <c r="C58" s="65"/>
      <c r="D58" s="65"/>
      <c r="E58" s="65"/>
      <c r="F58" s="59"/>
      <c r="G58" s="59"/>
      <c r="H58" s="59"/>
      <c r="I58" s="67"/>
      <c r="J58" s="67"/>
      <c r="K58" s="59"/>
      <c r="M58" s="44">
        <f t="shared" si="2"/>
        <v>0</v>
      </c>
      <c r="N58" s="49" t="str">
        <f t="shared" si="3"/>
        <v/>
      </c>
      <c r="O58" s="50" t="str">
        <f t="shared" si="4"/>
        <v/>
      </c>
      <c r="P58" s="44" t="str">
        <f t="shared" si="5"/>
        <v/>
      </c>
      <c r="Q58" s="44" t="str">
        <f t="shared" si="6"/>
        <v/>
      </c>
      <c r="R58" s="44" t="str">
        <f t="shared" si="7"/>
        <v>-</v>
      </c>
      <c r="S58" s="51">
        <f t="shared" si="8"/>
        <v>0</v>
      </c>
      <c r="T58" s="51">
        <f t="shared" si="9"/>
        <v>0</v>
      </c>
    </row>
    <row r="59" spans="1:20" s="1" customFormat="1" x14ac:dyDescent="0.2">
      <c r="A59" s="59"/>
      <c r="B59" s="65"/>
      <c r="C59" s="65"/>
      <c r="D59" s="65"/>
      <c r="E59" s="65"/>
      <c r="F59" s="59"/>
      <c r="G59" s="59"/>
      <c r="H59" s="59"/>
      <c r="I59" s="67"/>
      <c r="J59" s="67"/>
      <c r="K59" s="59"/>
      <c r="M59" s="44">
        <f t="shared" si="2"/>
        <v>0</v>
      </c>
      <c r="N59" s="49" t="str">
        <f t="shared" si="3"/>
        <v/>
      </c>
      <c r="O59" s="50" t="str">
        <f t="shared" si="4"/>
        <v/>
      </c>
      <c r="P59" s="44" t="str">
        <f t="shared" si="5"/>
        <v/>
      </c>
      <c r="Q59" s="44" t="str">
        <f t="shared" si="6"/>
        <v/>
      </c>
      <c r="R59" s="44" t="str">
        <f t="shared" si="7"/>
        <v>-</v>
      </c>
      <c r="S59" s="51">
        <f t="shared" si="8"/>
        <v>0</v>
      </c>
      <c r="T59" s="51">
        <f t="shared" si="9"/>
        <v>0</v>
      </c>
    </row>
    <row r="60" spans="1:20" s="1" customFormat="1" x14ac:dyDescent="0.2">
      <c r="A60" s="59"/>
      <c r="B60" s="65"/>
      <c r="C60" s="65"/>
      <c r="D60" s="65"/>
      <c r="E60" s="65"/>
      <c r="F60" s="59"/>
      <c r="G60" s="59"/>
      <c r="H60" s="59"/>
      <c r="I60" s="67"/>
      <c r="J60" s="67"/>
      <c r="K60" s="59"/>
      <c r="M60" s="44">
        <f t="shared" si="2"/>
        <v>0</v>
      </c>
      <c r="N60" s="49" t="str">
        <f t="shared" si="3"/>
        <v/>
      </c>
      <c r="O60" s="50" t="str">
        <f t="shared" si="4"/>
        <v/>
      </c>
      <c r="P60" s="44" t="str">
        <f t="shared" si="5"/>
        <v/>
      </c>
      <c r="Q60" s="44" t="str">
        <f t="shared" si="6"/>
        <v/>
      </c>
      <c r="R60" s="44" t="str">
        <f t="shared" si="7"/>
        <v>-</v>
      </c>
      <c r="S60" s="51">
        <f t="shared" si="8"/>
        <v>0</v>
      </c>
      <c r="T60" s="51">
        <f t="shared" si="9"/>
        <v>0</v>
      </c>
    </row>
    <row r="61" spans="1:20" s="1" customFormat="1" x14ac:dyDescent="0.2">
      <c r="A61" s="59"/>
      <c r="B61" s="65"/>
      <c r="C61" s="65"/>
      <c r="D61" s="65"/>
      <c r="E61" s="65"/>
      <c r="F61" s="59"/>
      <c r="G61" s="59"/>
      <c r="H61" s="59"/>
      <c r="I61" s="67"/>
      <c r="J61" s="67"/>
      <c r="K61" s="59"/>
      <c r="M61" s="44">
        <f t="shared" si="2"/>
        <v>0</v>
      </c>
      <c r="N61" s="49" t="str">
        <f t="shared" si="3"/>
        <v/>
      </c>
      <c r="O61" s="50" t="str">
        <f t="shared" si="4"/>
        <v/>
      </c>
      <c r="P61" s="44" t="str">
        <f t="shared" si="5"/>
        <v/>
      </c>
      <c r="Q61" s="44" t="str">
        <f t="shared" si="6"/>
        <v/>
      </c>
      <c r="R61" s="44" t="str">
        <f t="shared" si="7"/>
        <v>-</v>
      </c>
      <c r="S61" s="51">
        <f t="shared" si="8"/>
        <v>0</v>
      </c>
      <c r="T61" s="51">
        <f t="shared" si="9"/>
        <v>0</v>
      </c>
    </row>
    <row r="62" spans="1:20" s="1" customFormat="1" x14ac:dyDescent="0.2">
      <c r="A62" s="59"/>
      <c r="B62" s="65"/>
      <c r="C62" s="65"/>
      <c r="D62" s="65"/>
      <c r="E62" s="65"/>
      <c r="F62" s="59"/>
      <c r="G62" s="59"/>
      <c r="H62" s="59"/>
      <c r="I62" s="67"/>
      <c r="J62" s="67"/>
      <c r="K62" s="59"/>
      <c r="M62" s="44">
        <f t="shared" si="2"/>
        <v>0</v>
      </c>
      <c r="N62" s="49" t="str">
        <f t="shared" si="3"/>
        <v/>
      </c>
      <c r="O62" s="50" t="str">
        <f t="shared" si="4"/>
        <v/>
      </c>
      <c r="P62" s="44" t="str">
        <f t="shared" si="5"/>
        <v/>
      </c>
      <c r="Q62" s="44" t="str">
        <f t="shared" si="6"/>
        <v/>
      </c>
      <c r="R62" s="44" t="str">
        <f t="shared" si="7"/>
        <v>-</v>
      </c>
      <c r="S62" s="51">
        <f t="shared" si="8"/>
        <v>0</v>
      </c>
      <c r="T62" s="51">
        <f t="shared" si="9"/>
        <v>0</v>
      </c>
    </row>
    <row r="63" spans="1:20" s="1" customFormat="1" x14ac:dyDescent="0.2">
      <c r="A63" s="59"/>
      <c r="B63" s="65"/>
      <c r="C63" s="65"/>
      <c r="D63" s="65"/>
      <c r="E63" s="65"/>
      <c r="F63" s="59"/>
      <c r="G63" s="59"/>
      <c r="H63" s="59"/>
      <c r="I63" s="67"/>
      <c r="J63" s="67"/>
      <c r="K63" s="59"/>
      <c r="M63" s="44">
        <f t="shared" si="2"/>
        <v>0</v>
      </c>
      <c r="N63" s="49" t="str">
        <f t="shared" si="3"/>
        <v/>
      </c>
      <c r="O63" s="50" t="str">
        <f t="shared" si="4"/>
        <v/>
      </c>
      <c r="P63" s="44" t="str">
        <f t="shared" si="5"/>
        <v/>
      </c>
      <c r="Q63" s="44" t="str">
        <f t="shared" si="6"/>
        <v/>
      </c>
      <c r="R63" s="44" t="str">
        <f t="shared" si="7"/>
        <v>-</v>
      </c>
      <c r="S63" s="51">
        <f t="shared" si="8"/>
        <v>0</v>
      </c>
      <c r="T63" s="51">
        <f t="shared" si="9"/>
        <v>0</v>
      </c>
    </row>
    <row r="64" spans="1:20" s="1" customFormat="1" x14ac:dyDescent="0.2">
      <c r="A64" s="59"/>
      <c r="B64" s="65"/>
      <c r="C64" s="65"/>
      <c r="D64" s="65"/>
      <c r="E64" s="65"/>
      <c r="F64" s="59"/>
      <c r="G64" s="59"/>
      <c r="H64" s="59"/>
      <c r="I64" s="67"/>
      <c r="J64" s="67"/>
      <c r="K64" s="59"/>
      <c r="M64" s="44">
        <f t="shared" si="2"/>
        <v>0</v>
      </c>
      <c r="N64" s="49" t="str">
        <f t="shared" si="3"/>
        <v/>
      </c>
      <c r="O64" s="50" t="str">
        <f t="shared" si="4"/>
        <v/>
      </c>
      <c r="P64" s="44" t="str">
        <f t="shared" si="5"/>
        <v/>
      </c>
      <c r="Q64" s="44" t="str">
        <f t="shared" si="6"/>
        <v/>
      </c>
      <c r="R64" s="44" t="str">
        <f t="shared" si="7"/>
        <v>-</v>
      </c>
      <c r="S64" s="51">
        <f t="shared" si="8"/>
        <v>0</v>
      </c>
      <c r="T64" s="51">
        <f t="shared" si="9"/>
        <v>0</v>
      </c>
    </row>
    <row r="65" spans="1:20" s="1" customFormat="1" x14ac:dyDescent="0.2">
      <c r="A65" s="59"/>
      <c r="B65" s="65"/>
      <c r="C65" s="65"/>
      <c r="D65" s="65"/>
      <c r="E65" s="65"/>
      <c r="F65" s="59"/>
      <c r="G65" s="59"/>
      <c r="H65" s="59"/>
      <c r="I65" s="67"/>
      <c r="J65" s="67"/>
      <c r="K65" s="59"/>
      <c r="M65" s="44">
        <f t="shared" si="2"/>
        <v>0</v>
      </c>
      <c r="N65" s="49" t="str">
        <f t="shared" si="3"/>
        <v/>
      </c>
      <c r="O65" s="50" t="str">
        <f t="shared" si="4"/>
        <v/>
      </c>
      <c r="P65" s="44" t="str">
        <f t="shared" si="5"/>
        <v/>
      </c>
      <c r="Q65" s="44" t="str">
        <f t="shared" si="6"/>
        <v/>
      </c>
      <c r="R65" s="44" t="str">
        <f t="shared" si="7"/>
        <v>-</v>
      </c>
      <c r="S65" s="51">
        <f t="shared" si="8"/>
        <v>0</v>
      </c>
      <c r="T65" s="51">
        <f t="shared" si="9"/>
        <v>0</v>
      </c>
    </row>
    <row r="66" spans="1:20" s="1" customFormat="1" x14ac:dyDescent="0.2">
      <c r="A66" s="59"/>
      <c r="B66" s="65"/>
      <c r="C66" s="65"/>
      <c r="D66" s="65"/>
      <c r="E66" s="65"/>
      <c r="F66" s="59"/>
      <c r="G66" s="59"/>
      <c r="H66" s="59"/>
      <c r="I66" s="67"/>
      <c r="J66" s="67"/>
      <c r="K66" s="59"/>
      <c r="M66" s="44">
        <f t="shared" si="2"/>
        <v>0</v>
      </c>
      <c r="N66" s="49" t="str">
        <f t="shared" si="3"/>
        <v/>
      </c>
      <c r="O66" s="50" t="str">
        <f t="shared" si="4"/>
        <v/>
      </c>
      <c r="P66" s="44" t="str">
        <f t="shared" si="5"/>
        <v/>
      </c>
      <c r="Q66" s="44" t="str">
        <f t="shared" si="6"/>
        <v/>
      </c>
      <c r="R66" s="44" t="str">
        <f t="shared" si="7"/>
        <v>-</v>
      </c>
      <c r="S66" s="51">
        <f t="shared" si="8"/>
        <v>0</v>
      </c>
      <c r="T66" s="51">
        <f t="shared" si="9"/>
        <v>0</v>
      </c>
    </row>
    <row r="67" spans="1:20" s="1" customFormat="1" x14ac:dyDescent="0.2">
      <c r="A67" s="59"/>
      <c r="B67" s="65"/>
      <c r="C67" s="65"/>
      <c r="D67" s="65"/>
      <c r="E67" s="65"/>
      <c r="F67" s="59"/>
      <c r="G67" s="59"/>
      <c r="H67" s="59"/>
      <c r="I67" s="67"/>
      <c r="J67" s="67"/>
      <c r="K67" s="59"/>
      <c r="M67" s="44">
        <f t="shared" si="2"/>
        <v>0</v>
      </c>
      <c r="N67" s="49" t="str">
        <f t="shared" si="3"/>
        <v/>
      </c>
      <c r="O67" s="50" t="str">
        <f t="shared" si="4"/>
        <v/>
      </c>
      <c r="P67" s="44" t="str">
        <f t="shared" si="5"/>
        <v/>
      </c>
      <c r="Q67" s="44" t="str">
        <f t="shared" si="6"/>
        <v/>
      </c>
      <c r="R67" s="44" t="str">
        <f t="shared" si="7"/>
        <v>-</v>
      </c>
      <c r="S67" s="51">
        <f t="shared" si="8"/>
        <v>0</v>
      </c>
      <c r="T67" s="51">
        <f t="shared" si="9"/>
        <v>0</v>
      </c>
    </row>
    <row r="68" spans="1:20" s="1" customFormat="1" x14ac:dyDescent="0.2">
      <c r="A68" s="59"/>
      <c r="B68" s="65"/>
      <c r="C68" s="65"/>
      <c r="D68" s="65"/>
      <c r="E68" s="65"/>
      <c r="F68" s="59"/>
      <c r="G68" s="59"/>
      <c r="H68" s="59"/>
      <c r="I68" s="67"/>
      <c r="J68" s="67"/>
      <c r="K68" s="59"/>
      <c r="M68" s="44">
        <f t="shared" si="2"/>
        <v>0</v>
      </c>
      <c r="N68" s="49" t="str">
        <f t="shared" si="3"/>
        <v/>
      </c>
      <c r="O68" s="50" t="str">
        <f t="shared" si="4"/>
        <v/>
      </c>
      <c r="P68" s="44" t="str">
        <f t="shared" si="5"/>
        <v/>
      </c>
      <c r="Q68" s="44" t="str">
        <f t="shared" si="6"/>
        <v/>
      </c>
      <c r="R68" s="44" t="str">
        <f t="shared" si="7"/>
        <v>-</v>
      </c>
      <c r="S68" s="51">
        <f t="shared" si="8"/>
        <v>0</v>
      </c>
      <c r="T68" s="51">
        <f t="shared" si="9"/>
        <v>0</v>
      </c>
    </row>
    <row r="69" spans="1:20" s="1" customFormat="1" x14ac:dyDescent="0.2">
      <c r="A69" s="59"/>
      <c r="B69" s="65"/>
      <c r="C69" s="65"/>
      <c r="D69" s="65"/>
      <c r="E69" s="65"/>
      <c r="F69" s="59"/>
      <c r="G69" s="59"/>
      <c r="H69" s="59"/>
      <c r="I69" s="67"/>
      <c r="J69" s="67"/>
      <c r="K69" s="59"/>
      <c r="M69" s="44">
        <f t="shared" si="2"/>
        <v>0</v>
      </c>
      <c r="N69" s="49" t="str">
        <f t="shared" si="3"/>
        <v/>
      </c>
      <c r="O69" s="50" t="str">
        <f t="shared" si="4"/>
        <v/>
      </c>
      <c r="P69" s="44" t="str">
        <f t="shared" si="5"/>
        <v/>
      </c>
      <c r="Q69" s="44" t="str">
        <f t="shared" si="6"/>
        <v/>
      </c>
      <c r="R69" s="44" t="str">
        <f t="shared" si="7"/>
        <v>-</v>
      </c>
      <c r="S69" s="51">
        <f t="shared" si="8"/>
        <v>0</v>
      </c>
      <c r="T69" s="51">
        <f t="shared" si="9"/>
        <v>0</v>
      </c>
    </row>
    <row r="70" spans="1:20" s="1" customFormat="1" x14ac:dyDescent="0.2">
      <c r="A70" s="59"/>
      <c r="B70" s="65"/>
      <c r="C70" s="65"/>
      <c r="D70" s="65"/>
      <c r="E70" s="65"/>
      <c r="F70" s="59"/>
      <c r="G70" s="59"/>
      <c r="H70" s="59"/>
      <c r="I70" s="67"/>
      <c r="J70" s="67"/>
      <c r="K70" s="59"/>
      <c r="M70" s="44">
        <f t="shared" si="2"/>
        <v>0</v>
      </c>
      <c r="N70" s="49" t="str">
        <f t="shared" si="3"/>
        <v/>
      </c>
      <c r="O70" s="50" t="str">
        <f t="shared" si="4"/>
        <v/>
      </c>
      <c r="P70" s="44" t="str">
        <f t="shared" si="5"/>
        <v/>
      </c>
      <c r="Q70" s="44" t="str">
        <f t="shared" si="6"/>
        <v/>
      </c>
      <c r="R70" s="44" t="str">
        <f t="shared" si="7"/>
        <v>-</v>
      </c>
      <c r="S70" s="51">
        <f t="shared" si="8"/>
        <v>0</v>
      </c>
      <c r="T70" s="51">
        <f t="shared" si="9"/>
        <v>0</v>
      </c>
    </row>
    <row r="71" spans="1:20" s="1" customFormat="1" x14ac:dyDescent="0.2">
      <c r="A71" s="59"/>
      <c r="B71" s="65"/>
      <c r="C71" s="65"/>
      <c r="D71" s="65"/>
      <c r="E71" s="65"/>
      <c r="F71" s="59"/>
      <c r="G71" s="59"/>
      <c r="H71" s="59"/>
      <c r="I71" s="67"/>
      <c r="J71" s="67"/>
      <c r="K71" s="59"/>
      <c r="M71" s="44">
        <f t="shared" si="2"/>
        <v>0</v>
      </c>
      <c r="N71" s="49" t="str">
        <f t="shared" si="3"/>
        <v/>
      </c>
      <c r="O71" s="50" t="str">
        <f t="shared" si="4"/>
        <v/>
      </c>
      <c r="P71" s="44" t="str">
        <f t="shared" si="5"/>
        <v/>
      </c>
      <c r="Q71" s="44" t="str">
        <f t="shared" si="6"/>
        <v/>
      </c>
      <c r="R71" s="44" t="str">
        <f t="shared" si="7"/>
        <v>-</v>
      </c>
      <c r="S71" s="51">
        <f t="shared" si="8"/>
        <v>0</v>
      </c>
      <c r="T71" s="51">
        <f t="shared" si="9"/>
        <v>0</v>
      </c>
    </row>
    <row r="72" spans="1:20" s="1" customFormat="1" x14ac:dyDescent="0.2">
      <c r="A72" s="59"/>
      <c r="B72" s="65"/>
      <c r="C72" s="65"/>
      <c r="D72" s="65"/>
      <c r="E72" s="65"/>
      <c r="F72" s="59"/>
      <c r="G72" s="59"/>
      <c r="H72" s="59"/>
      <c r="I72" s="67"/>
      <c r="J72" s="67"/>
      <c r="K72" s="59"/>
      <c r="M72" s="44">
        <f t="shared" si="2"/>
        <v>0</v>
      </c>
      <c r="N72" s="49" t="str">
        <f t="shared" si="3"/>
        <v/>
      </c>
      <c r="O72" s="50" t="str">
        <f t="shared" si="4"/>
        <v/>
      </c>
      <c r="P72" s="44" t="str">
        <f t="shared" si="5"/>
        <v/>
      </c>
      <c r="Q72" s="44" t="str">
        <f t="shared" si="6"/>
        <v/>
      </c>
      <c r="R72" s="44" t="str">
        <f t="shared" si="7"/>
        <v>-</v>
      </c>
      <c r="S72" s="51">
        <f t="shared" si="8"/>
        <v>0</v>
      </c>
      <c r="T72" s="51">
        <f t="shared" si="9"/>
        <v>0</v>
      </c>
    </row>
    <row r="73" spans="1:20" s="1" customFormat="1" x14ac:dyDescent="0.2">
      <c r="A73" s="59"/>
      <c r="B73" s="65"/>
      <c r="C73" s="65"/>
      <c r="D73" s="65"/>
      <c r="E73" s="65"/>
      <c r="F73" s="59"/>
      <c r="G73" s="59"/>
      <c r="H73" s="59"/>
      <c r="I73" s="67"/>
      <c r="J73" s="67"/>
      <c r="K73" s="59"/>
      <c r="M73" s="44">
        <f t="shared" si="2"/>
        <v>0</v>
      </c>
      <c r="N73" s="49" t="str">
        <f t="shared" si="3"/>
        <v/>
      </c>
      <c r="O73" s="50" t="str">
        <f t="shared" si="4"/>
        <v/>
      </c>
      <c r="P73" s="44" t="str">
        <f t="shared" si="5"/>
        <v/>
      </c>
      <c r="Q73" s="44" t="str">
        <f t="shared" si="6"/>
        <v/>
      </c>
      <c r="R73" s="44" t="str">
        <f t="shared" si="7"/>
        <v>-</v>
      </c>
      <c r="S73" s="51">
        <f t="shared" si="8"/>
        <v>0</v>
      </c>
      <c r="T73" s="51">
        <f t="shared" si="9"/>
        <v>0</v>
      </c>
    </row>
    <row r="74" spans="1:20" s="1" customFormat="1" x14ac:dyDescent="0.2">
      <c r="A74" s="59"/>
      <c r="B74" s="65"/>
      <c r="C74" s="65"/>
      <c r="D74" s="65"/>
      <c r="E74" s="65"/>
      <c r="F74" s="59"/>
      <c r="G74" s="59"/>
      <c r="H74" s="59"/>
      <c r="I74" s="67"/>
      <c r="J74" s="67"/>
      <c r="K74" s="59"/>
      <c r="M74" s="44">
        <f t="shared" si="2"/>
        <v>0</v>
      </c>
      <c r="N74" s="49" t="str">
        <f t="shared" si="3"/>
        <v/>
      </c>
      <c r="O74" s="50" t="str">
        <f t="shared" si="4"/>
        <v/>
      </c>
      <c r="P74" s="44" t="str">
        <f t="shared" si="5"/>
        <v/>
      </c>
      <c r="Q74" s="44" t="str">
        <f t="shared" si="6"/>
        <v/>
      </c>
      <c r="R74" s="44" t="str">
        <f t="shared" si="7"/>
        <v>-</v>
      </c>
      <c r="S74" s="51">
        <f t="shared" si="8"/>
        <v>0</v>
      </c>
      <c r="T74" s="51">
        <f t="shared" si="9"/>
        <v>0</v>
      </c>
    </row>
    <row r="75" spans="1:20" s="1" customFormat="1" x14ac:dyDescent="0.2">
      <c r="A75" s="59"/>
      <c r="B75" s="65"/>
      <c r="C75" s="65"/>
      <c r="D75" s="65"/>
      <c r="E75" s="65"/>
      <c r="F75" s="59"/>
      <c r="G75" s="59"/>
      <c r="H75" s="59"/>
      <c r="I75" s="67"/>
      <c r="J75" s="67"/>
      <c r="K75" s="59"/>
      <c r="M75" s="44">
        <f t="shared" si="2"/>
        <v>0</v>
      </c>
      <c r="N75" s="49" t="str">
        <f t="shared" si="3"/>
        <v/>
      </c>
      <c r="O75" s="50" t="str">
        <f t="shared" si="4"/>
        <v/>
      </c>
      <c r="P75" s="44" t="str">
        <f t="shared" si="5"/>
        <v/>
      </c>
      <c r="Q75" s="44" t="str">
        <f t="shared" si="6"/>
        <v/>
      </c>
      <c r="R75" s="44" t="str">
        <f t="shared" si="7"/>
        <v>-</v>
      </c>
      <c r="S75" s="51">
        <f t="shared" si="8"/>
        <v>0</v>
      </c>
      <c r="T75" s="51">
        <f t="shared" si="9"/>
        <v>0</v>
      </c>
    </row>
    <row r="76" spans="1:20" s="1" customFormat="1" x14ac:dyDescent="0.2">
      <c r="A76" s="59"/>
      <c r="B76" s="65"/>
      <c r="C76" s="65"/>
      <c r="D76" s="65"/>
      <c r="E76" s="65"/>
      <c r="F76" s="59"/>
      <c r="G76" s="59"/>
      <c r="H76" s="59"/>
      <c r="I76" s="67"/>
      <c r="J76" s="67"/>
      <c r="K76" s="59"/>
      <c r="M76" s="44">
        <f t="shared" ref="M76:M105" si="10">F76+I76+J76</f>
        <v>0</v>
      </c>
      <c r="N76" s="49" t="str">
        <f t="shared" ref="N76:N105" si="11">IF(M76=0,"",IF(C$4="Entrer les valeurs dans l'onglet ''Demande aide RHT-Covid''","Colonne E ou B10",MROUND(C$4*(52/12)*H76/100,0.001)))</f>
        <v/>
      </c>
      <c r="O76" s="50" t="str">
        <f t="shared" ref="O76:O105" si="12">IF(M76&gt;0,IFERROR(MROUND(M76/N76,0.001),""),"")</f>
        <v/>
      </c>
      <c r="P76" s="44" t="str">
        <f t="shared" ref="P76:P105" si="13">IF(M76=0,"",23.14)</f>
        <v/>
      </c>
      <c r="Q76" s="44" t="str">
        <f t="shared" ref="Q76:Q105" si="14">IF(N76="","",MROUND(P76*N76,0.05))</f>
        <v/>
      </c>
      <c r="R76" s="44" t="str">
        <f t="shared" ref="R76:R105" si="15">IF(O76&lt;P76,P76-O76,"-")</f>
        <v>-</v>
      </c>
      <c r="S76" s="51">
        <f t="shared" ref="S76:S105" si="16">IF(R76="-",0,MROUND(R76*N76,0.05))</f>
        <v>0</v>
      </c>
      <c r="T76" s="51">
        <f t="shared" ref="T76:T105" si="17">S76</f>
        <v>0</v>
      </c>
    </row>
    <row r="77" spans="1:20" s="1" customFormat="1" x14ac:dyDescent="0.2">
      <c r="A77" s="59"/>
      <c r="B77" s="65"/>
      <c r="C77" s="65"/>
      <c r="D77" s="65"/>
      <c r="E77" s="65"/>
      <c r="F77" s="59"/>
      <c r="G77" s="59"/>
      <c r="H77" s="59"/>
      <c r="I77" s="67"/>
      <c r="J77" s="67"/>
      <c r="K77" s="59"/>
      <c r="M77" s="44">
        <f t="shared" si="10"/>
        <v>0</v>
      </c>
      <c r="N77" s="49" t="str">
        <f t="shared" si="11"/>
        <v/>
      </c>
      <c r="O77" s="50" t="str">
        <f t="shared" si="12"/>
        <v/>
      </c>
      <c r="P77" s="44" t="str">
        <f t="shared" si="13"/>
        <v/>
      </c>
      <c r="Q77" s="44" t="str">
        <f t="shared" si="14"/>
        <v/>
      </c>
      <c r="R77" s="44" t="str">
        <f t="shared" si="15"/>
        <v>-</v>
      </c>
      <c r="S77" s="51">
        <f t="shared" si="16"/>
        <v>0</v>
      </c>
      <c r="T77" s="51">
        <f t="shared" si="17"/>
        <v>0</v>
      </c>
    </row>
    <row r="78" spans="1:20" s="1" customFormat="1" x14ac:dyDescent="0.2">
      <c r="A78" s="59"/>
      <c r="B78" s="65"/>
      <c r="C78" s="65"/>
      <c r="D78" s="65"/>
      <c r="E78" s="65"/>
      <c r="F78" s="59"/>
      <c r="G78" s="59"/>
      <c r="H78" s="59"/>
      <c r="I78" s="67"/>
      <c r="J78" s="67"/>
      <c r="K78" s="59"/>
      <c r="M78" s="44">
        <f t="shared" si="10"/>
        <v>0</v>
      </c>
      <c r="N78" s="49" t="str">
        <f t="shared" si="11"/>
        <v/>
      </c>
      <c r="O78" s="50" t="str">
        <f t="shared" si="12"/>
        <v/>
      </c>
      <c r="P78" s="44" t="str">
        <f t="shared" si="13"/>
        <v/>
      </c>
      <c r="Q78" s="44" t="str">
        <f t="shared" si="14"/>
        <v/>
      </c>
      <c r="R78" s="44" t="str">
        <f t="shared" si="15"/>
        <v>-</v>
      </c>
      <c r="S78" s="51">
        <f t="shared" si="16"/>
        <v>0</v>
      </c>
      <c r="T78" s="51">
        <f t="shared" si="17"/>
        <v>0</v>
      </c>
    </row>
    <row r="79" spans="1:20" s="1" customFormat="1" x14ac:dyDescent="0.2">
      <c r="A79" s="59"/>
      <c r="B79" s="65"/>
      <c r="C79" s="65"/>
      <c r="D79" s="65"/>
      <c r="E79" s="65"/>
      <c r="F79" s="59"/>
      <c r="G79" s="59"/>
      <c r="H79" s="59"/>
      <c r="I79" s="67"/>
      <c r="J79" s="67"/>
      <c r="K79" s="59"/>
      <c r="M79" s="44">
        <f t="shared" si="10"/>
        <v>0</v>
      </c>
      <c r="N79" s="49" t="str">
        <f t="shared" si="11"/>
        <v/>
      </c>
      <c r="O79" s="50" t="str">
        <f t="shared" si="12"/>
        <v/>
      </c>
      <c r="P79" s="44" t="str">
        <f t="shared" si="13"/>
        <v/>
      </c>
      <c r="Q79" s="44" t="str">
        <f t="shared" si="14"/>
        <v/>
      </c>
      <c r="R79" s="44" t="str">
        <f t="shared" si="15"/>
        <v>-</v>
      </c>
      <c r="S79" s="51">
        <f t="shared" si="16"/>
        <v>0</v>
      </c>
      <c r="T79" s="51">
        <f t="shared" si="17"/>
        <v>0</v>
      </c>
    </row>
    <row r="80" spans="1:20" s="1" customFormat="1" x14ac:dyDescent="0.2">
      <c r="A80" s="59"/>
      <c r="B80" s="65"/>
      <c r="C80" s="65"/>
      <c r="D80" s="65"/>
      <c r="E80" s="65"/>
      <c r="F80" s="59"/>
      <c r="G80" s="59"/>
      <c r="H80" s="59"/>
      <c r="I80" s="67"/>
      <c r="J80" s="67"/>
      <c r="K80" s="59"/>
      <c r="M80" s="44">
        <f t="shared" si="10"/>
        <v>0</v>
      </c>
      <c r="N80" s="49" t="str">
        <f t="shared" si="11"/>
        <v/>
      </c>
      <c r="O80" s="50" t="str">
        <f t="shared" si="12"/>
        <v/>
      </c>
      <c r="P80" s="44" t="str">
        <f t="shared" si="13"/>
        <v/>
      </c>
      <c r="Q80" s="44" t="str">
        <f t="shared" si="14"/>
        <v/>
      </c>
      <c r="R80" s="44" t="str">
        <f t="shared" si="15"/>
        <v>-</v>
      </c>
      <c r="S80" s="51">
        <f t="shared" si="16"/>
        <v>0</v>
      </c>
      <c r="T80" s="51">
        <f t="shared" si="17"/>
        <v>0</v>
      </c>
    </row>
    <row r="81" spans="1:20" s="1" customFormat="1" x14ac:dyDescent="0.2">
      <c r="A81" s="59"/>
      <c r="B81" s="65"/>
      <c r="C81" s="65"/>
      <c r="D81" s="65"/>
      <c r="E81" s="65"/>
      <c r="F81" s="59"/>
      <c r="G81" s="59"/>
      <c r="H81" s="59"/>
      <c r="I81" s="67"/>
      <c r="J81" s="67"/>
      <c r="K81" s="59"/>
      <c r="M81" s="44">
        <f t="shared" si="10"/>
        <v>0</v>
      </c>
      <c r="N81" s="49" t="str">
        <f t="shared" si="11"/>
        <v/>
      </c>
      <c r="O81" s="50" t="str">
        <f t="shared" si="12"/>
        <v/>
      </c>
      <c r="P81" s="44" t="str">
        <f t="shared" si="13"/>
        <v/>
      </c>
      <c r="Q81" s="44" t="str">
        <f t="shared" si="14"/>
        <v/>
      </c>
      <c r="R81" s="44" t="str">
        <f t="shared" si="15"/>
        <v>-</v>
      </c>
      <c r="S81" s="51">
        <f t="shared" si="16"/>
        <v>0</v>
      </c>
      <c r="T81" s="51">
        <f t="shared" si="17"/>
        <v>0</v>
      </c>
    </row>
    <row r="82" spans="1:20" s="1" customFormat="1" x14ac:dyDescent="0.2">
      <c r="A82" s="59"/>
      <c r="B82" s="65"/>
      <c r="C82" s="65"/>
      <c r="D82" s="65"/>
      <c r="E82" s="65"/>
      <c r="F82" s="59"/>
      <c r="G82" s="59"/>
      <c r="H82" s="59"/>
      <c r="I82" s="67"/>
      <c r="J82" s="67"/>
      <c r="K82" s="59"/>
      <c r="M82" s="44">
        <f t="shared" si="10"/>
        <v>0</v>
      </c>
      <c r="N82" s="49" t="str">
        <f t="shared" si="11"/>
        <v/>
      </c>
      <c r="O82" s="50" t="str">
        <f t="shared" si="12"/>
        <v/>
      </c>
      <c r="P82" s="44" t="str">
        <f t="shared" si="13"/>
        <v/>
      </c>
      <c r="Q82" s="44" t="str">
        <f t="shared" si="14"/>
        <v/>
      </c>
      <c r="R82" s="44" t="str">
        <f t="shared" si="15"/>
        <v>-</v>
      </c>
      <c r="S82" s="51">
        <f t="shared" si="16"/>
        <v>0</v>
      </c>
      <c r="T82" s="51">
        <f t="shared" si="17"/>
        <v>0</v>
      </c>
    </row>
    <row r="83" spans="1:20" s="1" customFormat="1" x14ac:dyDescent="0.2">
      <c r="A83" s="59"/>
      <c r="B83" s="65"/>
      <c r="C83" s="65"/>
      <c r="D83" s="65"/>
      <c r="E83" s="65"/>
      <c r="F83" s="59"/>
      <c r="G83" s="59"/>
      <c r="H83" s="59"/>
      <c r="I83" s="67"/>
      <c r="J83" s="67"/>
      <c r="K83" s="59"/>
      <c r="M83" s="44">
        <f t="shared" si="10"/>
        <v>0</v>
      </c>
      <c r="N83" s="49" t="str">
        <f t="shared" si="11"/>
        <v/>
      </c>
      <c r="O83" s="50" t="str">
        <f t="shared" si="12"/>
        <v/>
      </c>
      <c r="P83" s="44" t="str">
        <f t="shared" si="13"/>
        <v/>
      </c>
      <c r="Q83" s="44" t="str">
        <f t="shared" si="14"/>
        <v/>
      </c>
      <c r="R83" s="44" t="str">
        <f t="shared" si="15"/>
        <v>-</v>
      </c>
      <c r="S83" s="51">
        <f t="shared" si="16"/>
        <v>0</v>
      </c>
      <c r="T83" s="51">
        <f t="shared" si="17"/>
        <v>0</v>
      </c>
    </row>
    <row r="84" spans="1:20" s="1" customFormat="1" x14ac:dyDescent="0.2">
      <c r="A84" s="59"/>
      <c r="B84" s="65"/>
      <c r="C84" s="65"/>
      <c r="D84" s="65"/>
      <c r="E84" s="65"/>
      <c r="F84" s="59"/>
      <c r="G84" s="59"/>
      <c r="H84" s="59"/>
      <c r="I84" s="67"/>
      <c r="J84" s="67"/>
      <c r="K84" s="59"/>
      <c r="M84" s="44">
        <f t="shared" si="10"/>
        <v>0</v>
      </c>
      <c r="N84" s="49" t="str">
        <f t="shared" si="11"/>
        <v/>
      </c>
      <c r="O84" s="50" t="str">
        <f t="shared" si="12"/>
        <v/>
      </c>
      <c r="P84" s="44" t="str">
        <f t="shared" si="13"/>
        <v/>
      </c>
      <c r="Q84" s="44" t="str">
        <f t="shared" si="14"/>
        <v/>
      </c>
      <c r="R84" s="44" t="str">
        <f t="shared" si="15"/>
        <v>-</v>
      </c>
      <c r="S84" s="51">
        <f t="shared" si="16"/>
        <v>0</v>
      </c>
      <c r="T84" s="51">
        <f t="shared" si="17"/>
        <v>0</v>
      </c>
    </row>
    <row r="85" spans="1:20" s="1" customFormat="1" x14ac:dyDescent="0.2">
      <c r="A85" s="59"/>
      <c r="B85" s="65"/>
      <c r="C85" s="65"/>
      <c r="D85" s="65"/>
      <c r="E85" s="65"/>
      <c r="F85" s="59"/>
      <c r="G85" s="59"/>
      <c r="H85" s="59"/>
      <c r="I85" s="67"/>
      <c r="J85" s="67"/>
      <c r="K85" s="59"/>
      <c r="M85" s="44">
        <f t="shared" si="10"/>
        <v>0</v>
      </c>
      <c r="N85" s="49" t="str">
        <f t="shared" si="11"/>
        <v/>
      </c>
      <c r="O85" s="50" t="str">
        <f t="shared" si="12"/>
        <v/>
      </c>
      <c r="P85" s="44" t="str">
        <f t="shared" si="13"/>
        <v/>
      </c>
      <c r="Q85" s="44" t="str">
        <f t="shared" si="14"/>
        <v/>
      </c>
      <c r="R85" s="44" t="str">
        <f t="shared" si="15"/>
        <v>-</v>
      </c>
      <c r="S85" s="51">
        <f t="shared" si="16"/>
        <v>0</v>
      </c>
      <c r="T85" s="51">
        <f t="shared" si="17"/>
        <v>0</v>
      </c>
    </row>
    <row r="86" spans="1:20" s="1" customFormat="1" x14ac:dyDescent="0.2">
      <c r="A86" s="59"/>
      <c r="B86" s="65"/>
      <c r="C86" s="65"/>
      <c r="D86" s="65"/>
      <c r="E86" s="65"/>
      <c r="F86" s="59"/>
      <c r="G86" s="59"/>
      <c r="H86" s="59"/>
      <c r="I86" s="67"/>
      <c r="J86" s="67"/>
      <c r="K86" s="59"/>
      <c r="M86" s="44">
        <f t="shared" si="10"/>
        <v>0</v>
      </c>
      <c r="N86" s="49" t="str">
        <f t="shared" si="11"/>
        <v/>
      </c>
      <c r="O86" s="50" t="str">
        <f t="shared" si="12"/>
        <v/>
      </c>
      <c r="P86" s="44" t="str">
        <f t="shared" si="13"/>
        <v/>
      </c>
      <c r="Q86" s="44" t="str">
        <f t="shared" si="14"/>
        <v/>
      </c>
      <c r="R86" s="44" t="str">
        <f t="shared" si="15"/>
        <v>-</v>
      </c>
      <c r="S86" s="51">
        <f t="shared" si="16"/>
        <v>0</v>
      </c>
      <c r="T86" s="51">
        <f t="shared" si="17"/>
        <v>0</v>
      </c>
    </row>
    <row r="87" spans="1:20" s="1" customFormat="1" x14ac:dyDescent="0.2">
      <c r="A87" s="59"/>
      <c r="B87" s="65"/>
      <c r="C87" s="65"/>
      <c r="D87" s="65"/>
      <c r="E87" s="65"/>
      <c r="F87" s="59"/>
      <c r="G87" s="59"/>
      <c r="H87" s="59"/>
      <c r="I87" s="67"/>
      <c r="J87" s="67"/>
      <c r="K87" s="59"/>
      <c r="M87" s="44">
        <f t="shared" si="10"/>
        <v>0</v>
      </c>
      <c r="N87" s="49" t="str">
        <f t="shared" si="11"/>
        <v/>
      </c>
      <c r="O87" s="50" t="str">
        <f t="shared" si="12"/>
        <v/>
      </c>
      <c r="P87" s="44" t="str">
        <f t="shared" si="13"/>
        <v/>
      </c>
      <c r="Q87" s="44" t="str">
        <f t="shared" si="14"/>
        <v/>
      </c>
      <c r="R87" s="44" t="str">
        <f t="shared" si="15"/>
        <v>-</v>
      </c>
      <c r="S87" s="51">
        <f t="shared" si="16"/>
        <v>0</v>
      </c>
      <c r="T87" s="51">
        <f t="shared" si="17"/>
        <v>0</v>
      </c>
    </row>
    <row r="88" spans="1:20" s="1" customFormat="1" x14ac:dyDescent="0.2">
      <c r="A88" s="59"/>
      <c r="B88" s="65"/>
      <c r="C88" s="65"/>
      <c r="D88" s="65"/>
      <c r="E88" s="65"/>
      <c r="F88" s="59"/>
      <c r="G88" s="59"/>
      <c r="H88" s="59"/>
      <c r="I88" s="67"/>
      <c r="J88" s="67"/>
      <c r="K88" s="59"/>
      <c r="M88" s="44">
        <f t="shared" si="10"/>
        <v>0</v>
      </c>
      <c r="N88" s="49" t="str">
        <f t="shared" si="11"/>
        <v/>
      </c>
      <c r="O88" s="50" t="str">
        <f t="shared" si="12"/>
        <v/>
      </c>
      <c r="P88" s="44" t="str">
        <f t="shared" si="13"/>
        <v/>
      </c>
      <c r="Q88" s="44" t="str">
        <f t="shared" si="14"/>
        <v/>
      </c>
      <c r="R88" s="44" t="str">
        <f t="shared" si="15"/>
        <v>-</v>
      </c>
      <c r="S88" s="51">
        <f t="shared" si="16"/>
        <v>0</v>
      </c>
      <c r="T88" s="51">
        <f t="shared" si="17"/>
        <v>0</v>
      </c>
    </row>
    <row r="89" spans="1:20" s="1" customFormat="1" x14ac:dyDescent="0.2">
      <c r="A89" s="59"/>
      <c r="B89" s="65"/>
      <c r="C89" s="65"/>
      <c r="D89" s="65"/>
      <c r="E89" s="65"/>
      <c r="F89" s="59"/>
      <c r="G89" s="59"/>
      <c r="H89" s="59"/>
      <c r="I89" s="67"/>
      <c r="J89" s="67"/>
      <c r="K89" s="59"/>
      <c r="M89" s="44">
        <f t="shared" si="10"/>
        <v>0</v>
      </c>
      <c r="N89" s="49" t="str">
        <f t="shared" si="11"/>
        <v/>
      </c>
      <c r="O89" s="50" t="str">
        <f t="shared" si="12"/>
        <v/>
      </c>
      <c r="P89" s="44" t="str">
        <f t="shared" si="13"/>
        <v/>
      </c>
      <c r="Q89" s="44" t="str">
        <f t="shared" si="14"/>
        <v/>
      </c>
      <c r="R89" s="44" t="str">
        <f t="shared" si="15"/>
        <v>-</v>
      </c>
      <c r="S89" s="51">
        <f t="shared" si="16"/>
        <v>0</v>
      </c>
      <c r="T89" s="51">
        <f t="shared" si="17"/>
        <v>0</v>
      </c>
    </row>
    <row r="90" spans="1:20" s="1" customFormat="1" x14ac:dyDescent="0.2">
      <c r="A90" s="59"/>
      <c r="B90" s="65"/>
      <c r="C90" s="65"/>
      <c r="D90" s="65"/>
      <c r="E90" s="65"/>
      <c r="F90" s="59"/>
      <c r="G90" s="59"/>
      <c r="H90" s="59"/>
      <c r="I90" s="67"/>
      <c r="J90" s="67"/>
      <c r="K90" s="59"/>
      <c r="M90" s="44">
        <f t="shared" si="10"/>
        <v>0</v>
      </c>
      <c r="N90" s="49" t="str">
        <f t="shared" si="11"/>
        <v/>
      </c>
      <c r="O90" s="50" t="str">
        <f t="shared" si="12"/>
        <v/>
      </c>
      <c r="P90" s="44" t="str">
        <f t="shared" si="13"/>
        <v/>
      </c>
      <c r="Q90" s="44" t="str">
        <f t="shared" si="14"/>
        <v/>
      </c>
      <c r="R90" s="44" t="str">
        <f t="shared" si="15"/>
        <v>-</v>
      </c>
      <c r="S90" s="51">
        <f t="shared" si="16"/>
        <v>0</v>
      </c>
      <c r="T90" s="51">
        <f t="shared" si="17"/>
        <v>0</v>
      </c>
    </row>
    <row r="91" spans="1:20" s="1" customFormat="1" x14ac:dyDescent="0.2">
      <c r="A91" s="59"/>
      <c r="B91" s="65"/>
      <c r="C91" s="65"/>
      <c r="D91" s="65"/>
      <c r="E91" s="65"/>
      <c r="F91" s="59"/>
      <c r="G91" s="59"/>
      <c r="H91" s="59"/>
      <c r="I91" s="67"/>
      <c r="J91" s="67"/>
      <c r="K91" s="59"/>
      <c r="M91" s="44">
        <f t="shared" si="10"/>
        <v>0</v>
      </c>
      <c r="N91" s="49" t="str">
        <f t="shared" si="11"/>
        <v/>
      </c>
      <c r="O91" s="50" t="str">
        <f t="shared" si="12"/>
        <v/>
      </c>
      <c r="P91" s="44" t="str">
        <f t="shared" si="13"/>
        <v/>
      </c>
      <c r="Q91" s="44" t="str">
        <f t="shared" si="14"/>
        <v/>
      </c>
      <c r="R91" s="44" t="str">
        <f t="shared" si="15"/>
        <v>-</v>
      </c>
      <c r="S91" s="51">
        <f t="shared" si="16"/>
        <v>0</v>
      </c>
      <c r="T91" s="51">
        <f t="shared" si="17"/>
        <v>0</v>
      </c>
    </row>
    <row r="92" spans="1:20" s="1" customFormat="1" x14ac:dyDescent="0.2">
      <c r="A92" s="59"/>
      <c r="B92" s="65"/>
      <c r="C92" s="65"/>
      <c r="D92" s="65"/>
      <c r="E92" s="65"/>
      <c r="F92" s="59"/>
      <c r="G92" s="59"/>
      <c r="H92" s="59"/>
      <c r="I92" s="67"/>
      <c r="J92" s="67"/>
      <c r="K92" s="59"/>
      <c r="M92" s="44">
        <f t="shared" si="10"/>
        <v>0</v>
      </c>
      <c r="N92" s="49" t="str">
        <f t="shared" si="11"/>
        <v/>
      </c>
      <c r="O92" s="50" t="str">
        <f t="shared" si="12"/>
        <v/>
      </c>
      <c r="P92" s="44" t="str">
        <f t="shared" si="13"/>
        <v/>
      </c>
      <c r="Q92" s="44" t="str">
        <f t="shared" si="14"/>
        <v/>
      </c>
      <c r="R92" s="44" t="str">
        <f t="shared" si="15"/>
        <v>-</v>
      </c>
      <c r="S92" s="51">
        <f t="shared" si="16"/>
        <v>0</v>
      </c>
      <c r="T92" s="51">
        <f t="shared" si="17"/>
        <v>0</v>
      </c>
    </row>
    <row r="93" spans="1:20" s="1" customFormat="1" x14ac:dyDescent="0.2">
      <c r="A93" s="59"/>
      <c r="B93" s="65"/>
      <c r="C93" s="65"/>
      <c r="D93" s="65"/>
      <c r="E93" s="65"/>
      <c r="F93" s="59"/>
      <c r="G93" s="59"/>
      <c r="H93" s="59"/>
      <c r="I93" s="67"/>
      <c r="J93" s="67"/>
      <c r="K93" s="59"/>
      <c r="M93" s="44">
        <f t="shared" si="10"/>
        <v>0</v>
      </c>
      <c r="N93" s="49" t="str">
        <f t="shared" si="11"/>
        <v/>
      </c>
      <c r="O93" s="50" t="str">
        <f t="shared" si="12"/>
        <v/>
      </c>
      <c r="P93" s="44" t="str">
        <f t="shared" si="13"/>
        <v/>
      </c>
      <c r="Q93" s="44" t="str">
        <f t="shared" si="14"/>
        <v/>
      </c>
      <c r="R93" s="44" t="str">
        <f t="shared" si="15"/>
        <v>-</v>
      </c>
      <c r="S93" s="51">
        <f t="shared" si="16"/>
        <v>0</v>
      </c>
      <c r="T93" s="51">
        <f t="shared" si="17"/>
        <v>0</v>
      </c>
    </row>
    <row r="94" spans="1:20" s="1" customFormat="1" x14ac:dyDescent="0.2">
      <c r="A94" s="59"/>
      <c r="B94" s="65"/>
      <c r="C94" s="65"/>
      <c r="D94" s="65"/>
      <c r="E94" s="65"/>
      <c r="F94" s="59"/>
      <c r="G94" s="59"/>
      <c r="H94" s="59"/>
      <c r="I94" s="67"/>
      <c r="J94" s="67"/>
      <c r="K94" s="59"/>
      <c r="M94" s="44">
        <f t="shared" si="10"/>
        <v>0</v>
      </c>
      <c r="N94" s="49" t="str">
        <f t="shared" si="11"/>
        <v/>
      </c>
      <c r="O94" s="50" t="str">
        <f t="shared" si="12"/>
        <v/>
      </c>
      <c r="P94" s="44" t="str">
        <f t="shared" si="13"/>
        <v/>
      </c>
      <c r="Q94" s="44" t="str">
        <f t="shared" si="14"/>
        <v/>
      </c>
      <c r="R94" s="44" t="str">
        <f t="shared" si="15"/>
        <v>-</v>
      </c>
      <c r="S94" s="51">
        <f t="shared" si="16"/>
        <v>0</v>
      </c>
      <c r="T94" s="51">
        <f t="shared" si="17"/>
        <v>0</v>
      </c>
    </row>
    <row r="95" spans="1:20" s="1" customFormat="1" x14ac:dyDescent="0.2">
      <c r="A95" s="59"/>
      <c r="B95" s="65"/>
      <c r="C95" s="65"/>
      <c r="D95" s="65"/>
      <c r="E95" s="65"/>
      <c r="F95" s="59"/>
      <c r="G95" s="59"/>
      <c r="H95" s="59"/>
      <c r="I95" s="67"/>
      <c r="J95" s="67"/>
      <c r="K95" s="59"/>
      <c r="M95" s="44">
        <f t="shared" si="10"/>
        <v>0</v>
      </c>
      <c r="N95" s="49" t="str">
        <f t="shared" si="11"/>
        <v/>
      </c>
      <c r="O95" s="50" t="str">
        <f t="shared" si="12"/>
        <v/>
      </c>
      <c r="P95" s="44" t="str">
        <f t="shared" si="13"/>
        <v/>
      </c>
      <c r="Q95" s="44" t="str">
        <f t="shared" si="14"/>
        <v/>
      </c>
      <c r="R95" s="44" t="str">
        <f t="shared" si="15"/>
        <v>-</v>
      </c>
      <c r="S95" s="51">
        <f t="shared" si="16"/>
        <v>0</v>
      </c>
      <c r="T95" s="51">
        <f t="shared" si="17"/>
        <v>0</v>
      </c>
    </row>
    <row r="96" spans="1:20" s="1" customFormat="1" x14ac:dyDescent="0.2">
      <c r="A96" s="59"/>
      <c r="B96" s="65"/>
      <c r="C96" s="65"/>
      <c r="D96" s="65"/>
      <c r="E96" s="65"/>
      <c r="F96" s="59"/>
      <c r="G96" s="59"/>
      <c r="H96" s="59"/>
      <c r="I96" s="67"/>
      <c r="J96" s="67"/>
      <c r="K96" s="59"/>
      <c r="M96" s="44">
        <f t="shared" si="10"/>
        <v>0</v>
      </c>
      <c r="N96" s="49" t="str">
        <f t="shared" si="11"/>
        <v/>
      </c>
      <c r="O96" s="50" t="str">
        <f t="shared" si="12"/>
        <v/>
      </c>
      <c r="P96" s="44" t="str">
        <f t="shared" si="13"/>
        <v/>
      </c>
      <c r="Q96" s="44" t="str">
        <f t="shared" si="14"/>
        <v/>
      </c>
      <c r="R96" s="44" t="str">
        <f t="shared" si="15"/>
        <v>-</v>
      </c>
      <c r="S96" s="51">
        <f t="shared" si="16"/>
        <v>0</v>
      </c>
      <c r="T96" s="51">
        <f t="shared" si="17"/>
        <v>0</v>
      </c>
    </row>
    <row r="97" spans="1:20" s="1" customFormat="1" x14ac:dyDescent="0.2">
      <c r="A97" s="59"/>
      <c r="B97" s="65"/>
      <c r="C97" s="65"/>
      <c r="D97" s="65"/>
      <c r="E97" s="65"/>
      <c r="F97" s="59"/>
      <c r="G97" s="59"/>
      <c r="H97" s="59"/>
      <c r="I97" s="67"/>
      <c r="J97" s="67"/>
      <c r="K97" s="59"/>
      <c r="M97" s="44">
        <f t="shared" si="10"/>
        <v>0</v>
      </c>
      <c r="N97" s="49" t="str">
        <f t="shared" si="11"/>
        <v/>
      </c>
      <c r="O97" s="50" t="str">
        <f t="shared" si="12"/>
        <v/>
      </c>
      <c r="P97" s="44" t="str">
        <f t="shared" si="13"/>
        <v/>
      </c>
      <c r="Q97" s="44" t="str">
        <f t="shared" si="14"/>
        <v/>
      </c>
      <c r="R97" s="44" t="str">
        <f t="shared" si="15"/>
        <v>-</v>
      </c>
      <c r="S97" s="51">
        <f t="shared" si="16"/>
        <v>0</v>
      </c>
      <c r="T97" s="51">
        <f t="shared" si="17"/>
        <v>0</v>
      </c>
    </row>
    <row r="98" spans="1:20" s="1" customFormat="1" x14ac:dyDescent="0.2">
      <c r="A98" s="59"/>
      <c r="B98" s="65"/>
      <c r="C98" s="65"/>
      <c r="D98" s="65"/>
      <c r="E98" s="65"/>
      <c r="F98" s="59"/>
      <c r="G98" s="59"/>
      <c r="H98" s="59"/>
      <c r="I98" s="67"/>
      <c r="J98" s="67"/>
      <c r="K98" s="59"/>
      <c r="M98" s="44">
        <f t="shared" si="10"/>
        <v>0</v>
      </c>
      <c r="N98" s="49" t="str">
        <f t="shared" si="11"/>
        <v/>
      </c>
      <c r="O98" s="50" t="str">
        <f t="shared" si="12"/>
        <v/>
      </c>
      <c r="P98" s="44" t="str">
        <f t="shared" si="13"/>
        <v/>
      </c>
      <c r="Q98" s="44" t="str">
        <f t="shared" si="14"/>
        <v/>
      </c>
      <c r="R98" s="44" t="str">
        <f t="shared" si="15"/>
        <v>-</v>
      </c>
      <c r="S98" s="51">
        <f t="shared" si="16"/>
        <v>0</v>
      </c>
      <c r="T98" s="51">
        <f t="shared" si="17"/>
        <v>0</v>
      </c>
    </row>
    <row r="99" spans="1:20" s="1" customFormat="1" x14ac:dyDescent="0.2">
      <c r="A99" s="59"/>
      <c r="B99" s="65"/>
      <c r="C99" s="65"/>
      <c r="D99" s="65"/>
      <c r="E99" s="65"/>
      <c r="F99" s="59"/>
      <c r="G99" s="59"/>
      <c r="H99" s="59"/>
      <c r="I99" s="67"/>
      <c r="J99" s="67"/>
      <c r="K99" s="59"/>
      <c r="M99" s="44">
        <f t="shared" si="10"/>
        <v>0</v>
      </c>
      <c r="N99" s="49" t="str">
        <f t="shared" si="11"/>
        <v/>
      </c>
      <c r="O99" s="50" t="str">
        <f t="shared" si="12"/>
        <v/>
      </c>
      <c r="P99" s="44" t="str">
        <f t="shared" si="13"/>
        <v/>
      </c>
      <c r="Q99" s="44" t="str">
        <f t="shared" si="14"/>
        <v/>
      </c>
      <c r="R99" s="44" t="str">
        <f t="shared" si="15"/>
        <v>-</v>
      </c>
      <c r="S99" s="51">
        <f t="shared" si="16"/>
        <v>0</v>
      </c>
      <c r="T99" s="51">
        <f t="shared" si="17"/>
        <v>0</v>
      </c>
    </row>
    <row r="100" spans="1:20" s="1" customFormat="1" x14ac:dyDescent="0.2">
      <c r="A100" s="59"/>
      <c r="B100" s="65"/>
      <c r="C100" s="65"/>
      <c r="D100" s="65"/>
      <c r="E100" s="65"/>
      <c r="F100" s="59"/>
      <c r="G100" s="59"/>
      <c r="H100" s="59"/>
      <c r="I100" s="67"/>
      <c r="J100" s="67"/>
      <c r="K100" s="59"/>
      <c r="M100" s="44">
        <f t="shared" si="10"/>
        <v>0</v>
      </c>
      <c r="N100" s="49" t="str">
        <f t="shared" si="11"/>
        <v/>
      </c>
      <c r="O100" s="50" t="str">
        <f t="shared" si="12"/>
        <v/>
      </c>
      <c r="P100" s="44" t="str">
        <f t="shared" si="13"/>
        <v/>
      </c>
      <c r="Q100" s="44" t="str">
        <f t="shared" si="14"/>
        <v/>
      </c>
      <c r="R100" s="44" t="str">
        <f t="shared" si="15"/>
        <v>-</v>
      </c>
      <c r="S100" s="51">
        <f t="shared" si="16"/>
        <v>0</v>
      </c>
      <c r="T100" s="51">
        <f t="shared" si="17"/>
        <v>0</v>
      </c>
    </row>
    <row r="101" spans="1:20" s="1" customFormat="1" x14ac:dyDescent="0.2">
      <c r="A101" s="59"/>
      <c r="B101" s="65"/>
      <c r="C101" s="65"/>
      <c r="D101" s="65"/>
      <c r="E101" s="65"/>
      <c r="F101" s="59"/>
      <c r="G101" s="59"/>
      <c r="H101" s="59"/>
      <c r="I101" s="67"/>
      <c r="J101" s="67"/>
      <c r="K101" s="59"/>
      <c r="M101" s="44">
        <f t="shared" si="10"/>
        <v>0</v>
      </c>
      <c r="N101" s="49" t="str">
        <f t="shared" si="11"/>
        <v/>
      </c>
      <c r="O101" s="50" t="str">
        <f t="shared" si="12"/>
        <v/>
      </c>
      <c r="P101" s="44" t="str">
        <f t="shared" si="13"/>
        <v/>
      </c>
      <c r="Q101" s="44" t="str">
        <f t="shared" si="14"/>
        <v/>
      </c>
      <c r="R101" s="44" t="str">
        <f t="shared" si="15"/>
        <v>-</v>
      </c>
      <c r="S101" s="51">
        <f t="shared" si="16"/>
        <v>0</v>
      </c>
      <c r="T101" s="51">
        <f t="shared" si="17"/>
        <v>0</v>
      </c>
    </row>
    <row r="102" spans="1:20" s="1" customFormat="1" x14ac:dyDescent="0.2">
      <c r="A102" s="59"/>
      <c r="B102" s="65"/>
      <c r="C102" s="65"/>
      <c r="D102" s="65"/>
      <c r="E102" s="65"/>
      <c r="F102" s="59"/>
      <c r="G102" s="59"/>
      <c r="H102" s="59"/>
      <c r="I102" s="67"/>
      <c r="J102" s="67"/>
      <c r="K102" s="59"/>
      <c r="M102" s="44">
        <f t="shared" si="10"/>
        <v>0</v>
      </c>
      <c r="N102" s="49" t="str">
        <f t="shared" si="11"/>
        <v/>
      </c>
      <c r="O102" s="50" t="str">
        <f t="shared" si="12"/>
        <v/>
      </c>
      <c r="P102" s="44" t="str">
        <f t="shared" si="13"/>
        <v/>
      </c>
      <c r="Q102" s="44" t="str">
        <f t="shared" si="14"/>
        <v/>
      </c>
      <c r="R102" s="44" t="str">
        <f t="shared" si="15"/>
        <v>-</v>
      </c>
      <c r="S102" s="51">
        <f t="shared" si="16"/>
        <v>0</v>
      </c>
      <c r="T102" s="51">
        <f t="shared" si="17"/>
        <v>0</v>
      </c>
    </row>
    <row r="103" spans="1:20" s="1" customFormat="1" x14ac:dyDescent="0.2">
      <c r="A103" s="59"/>
      <c r="B103" s="65"/>
      <c r="C103" s="65"/>
      <c r="D103" s="65"/>
      <c r="E103" s="65"/>
      <c r="F103" s="59"/>
      <c r="G103" s="59"/>
      <c r="H103" s="67"/>
      <c r="I103" s="67"/>
      <c r="J103" s="59"/>
      <c r="K103" s="59"/>
      <c r="L103" s="44">
        <f t="shared" ref="L103:L105" si="18">F103+H103+I103</f>
        <v>0</v>
      </c>
      <c r="M103" s="44">
        <f t="shared" si="10"/>
        <v>0</v>
      </c>
      <c r="N103" s="49" t="str">
        <f t="shared" si="11"/>
        <v/>
      </c>
      <c r="O103" s="50" t="str">
        <f t="shared" si="12"/>
        <v/>
      </c>
      <c r="P103" s="44" t="str">
        <f t="shared" si="13"/>
        <v/>
      </c>
      <c r="Q103" s="44" t="str">
        <f t="shared" si="14"/>
        <v/>
      </c>
      <c r="R103" s="44" t="str">
        <f t="shared" si="15"/>
        <v>-</v>
      </c>
      <c r="S103" s="51">
        <f t="shared" si="16"/>
        <v>0</v>
      </c>
      <c r="T103" s="51">
        <f t="shared" si="17"/>
        <v>0</v>
      </c>
    </row>
    <row r="104" spans="1:20" s="1" customFormat="1" x14ac:dyDescent="0.2">
      <c r="A104" s="59"/>
      <c r="B104" s="65"/>
      <c r="C104" s="65"/>
      <c r="D104" s="65"/>
      <c r="E104" s="65"/>
      <c r="F104" s="59"/>
      <c r="G104" s="59"/>
      <c r="H104" s="67"/>
      <c r="I104" s="67"/>
      <c r="J104" s="59"/>
      <c r="K104" s="59"/>
      <c r="L104" s="44">
        <f t="shared" si="18"/>
        <v>0</v>
      </c>
      <c r="M104" s="44">
        <f t="shared" si="10"/>
        <v>0</v>
      </c>
      <c r="N104" s="49" t="str">
        <f t="shared" si="11"/>
        <v/>
      </c>
      <c r="O104" s="50" t="str">
        <f t="shared" si="12"/>
        <v/>
      </c>
      <c r="P104" s="44" t="str">
        <f t="shared" si="13"/>
        <v/>
      </c>
      <c r="Q104" s="44" t="str">
        <f t="shared" si="14"/>
        <v/>
      </c>
      <c r="R104" s="44" t="str">
        <f t="shared" si="15"/>
        <v>-</v>
      </c>
      <c r="S104" s="51">
        <f t="shared" si="16"/>
        <v>0</v>
      </c>
      <c r="T104" s="51">
        <f t="shared" si="17"/>
        <v>0</v>
      </c>
    </row>
    <row r="105" spans="1:20" ht="13.5" thickBot="1" x14ac:dyDescent="0.25">
      <c r="A105" s="62"/>
      <c r="B105" s="66"/>
      <c r="C105" s="66"/>
      <c r="D105" s="66"/>
      <c r="E105" s="66"/>
      <c r="F105" s="62"/>
      <c r="G105" s="62"/>
      <c r="H105" s="62"/>
      <c r="I105" s="62"/>
      <c r="J105" s="62"/>
      <c r="K105" s="62"/>
      <c r="L105" s="44">
        <f t="shared" si="18"/>
        <v>0</v>
      </c>
      <c r="M105" s="48">
        <f t="shared" si="10"/>
        <v>0</v>
      </c>
      <c r="N105" s="152" t="str">
        <f t="shared" si="11"/>
        <v/>
      </c>
      <c r="O105" s="58" t="str">
        <f t="shared" si="12"/>
        <v/>
      </c>
      <c r="P105" s="48" t="str">
        <f t="shared" si="13"/>
        <v/>
      </c>
      <c r="Q105" s="48" t="str">
        <f t="shared" si="14"/>
        <v/>
      </c>
      <c r="R105" s="48" t="str">
        <f t="shared" si="15"/>
        <v>-</v>
      </c>
      <c r="S105" s="52">
        <f t="shared" si="16"/>
        <v>0</v>
      </c>
      <c r="T105" s="52">
        <f t="shared" si="17"/>
        <v>0</v>
      </c>
    </row>
    <row r="106" spans="1:20" x14ac:dyDescent="0.2">
      <c r="F106" s="33"/>
      <c r="G106" s="4"/>
      <c r="H106" s="33"/>
      <c r="I106" s="33"/>
      <c r="J106" s="33"/>
      <c r="K106" s="4"/>
      <c r="L106" s="33"/>
      <c r="R106" s="33"/>
      <c r="S106" s="33"/>
    </row>
    <row r="107" spans="1:20" x14ac:dyDescent="0.2">
      <c r="Q107" s="4"/>
    </row>
  </sheetData>
  <sheetProtection password="FD9E" sheet="1" selectLockedCells="1"/>
  <mergeCells count="3">
    <mergeCell ref="A6:T6"/>
    <mergeCell ref="B2:I2"/>
    <mergeCell ref="C4:E4"/>
  </mergeCells>
  <conditionalFormatting sqref="L103:L105">
    <cfRule type="cellIs" dxfId="13" priority="10" operator="equal">
      <formula>0</formula>
    </cfRule>
  </conditionalFormatting>
  <conditionalFormatting sqref="J103:J105">
    <cfRule type="cellIs" dxfId="12" priority="17" operator="greaterThan">
      <formula>F103+H103+I103</formula>
    </cfRule>
  </conditionalFormatting>
  <conditionalFormatting sqref="O11:O105">
    <cfRule type="cellIs" dxfId="11" priority="22" operator="lessThan">
      <formula>$P$11</formula>
    </cfRule>
  </conditionalFormatting>
  <conditionalFormatting sqref="K18:K105">
    <cfRule type="cellIs" dxfId="10" priority="3" operator="greaterThan">
      <formula>F18+G18+I18+J18</formula>
    </cfRule>
  </conditionalFormatting>
  <conditionalFormatting sqref="K11">
    <cfRule type="cellIs" dxfId="9" priority="2" operator="greaterThan">
      <formula>F11+G11+I11+J11</formula>
    </cfRule>
  </conditionalFormatting>
  <conditionalFormatting sqref="K12:K17">
    <cfRule type="cellIs" dxfId="8" priority="1" operator="greaterThan">
      <formula>F12+G12+I12+J12</formula>
    </cfRule>
  </conditionalFormatting>
  <pageMargins left="0.70866141732283472" right="0.70866141732283472" top="0.31496062992125984" bottom="0.31496062992125984" header="0.19685039370078741" footer="0.15748031496062992"/>
  <pageSetup paperSize="9" scale="61" fitToHeight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Données!$B$1:$B$3</xm:f>
          </x14:formula1>
          <xm:sqref>A11:A105</xm:sqref>
        </x14:dataValidation>
        <x14:dataValidation type="list" allowBlank="1" showInputMessage="1" showErrorMessage="1">
          <x14:formula1>
            <xm:f>Données!$F$1:$F$4</xm:f>
          </x14:formula1>
          <xm:sqref>C11:C105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T106"/>
  <sheetViews>
    <sheetView workbookViewId="0">
      <selection activeCell="C5" sqref="C5"/>
    </sheetView>
  </sheetViews>
  <sheetFormatPr baseColWidth="10" defaultRowHeight="12.75" x14ac:dyDescent="0.2"/>
  <cols>
    <col min="1" max="1" width="12" customWidth="1"/>
    <col min="2" max="5" width="17.140625" customWidth="1"/>
    <col min="7" max="7" width="13.85546875" customWidth="1"/>
    <col min="12" max="12" width="13.42578125" customWidth="1"/>
    <col min="13" max="13" width="9.28515625" customWidth="1"/>
  </cols>
  <sheetData>
    <row r="1" spans="1:20" ht="7.5" customHeight="1" x14ac:dyDescent="0.2"/>
    <row r="2" spans="1:20" ht="21.75" customHeight="1" x14ac:dyDescent="0.2">
      <c r="A2" s="15" t="s">
        <v>15</v>
      </c>
      <c r="B2" s="285" t="str">
        <f>IF('Demande ac_rht_covid'!C6="","",'Demande ac_rht_covid'!C6)</f>
        <v/>
      </c>
      <c r="C2" s="286"/>
      <c r="D2" s="286"/>
      <c r="E2" s="286"/>
      <c r="F2" s="287"/>
      <c r="G2" s="287"/>
      <c r="H2" s="287"/>
      <c r="I2" s="287"/>
      <c r="J2" s="288"/>
      <c r="K2" s="114"/>
      <c r="L2" s="3"/>
    </row>
    <row r="3" spans="1:20" ht="7.5" customHeight="1" x14ac:dyDescent="0.2">
      <c r="A3" s="15"/>
      <c r="B3" s="2"/>
      <c r="C3" s="2"/>
      <c r="D3" s="2"/>
      <c r="E3" s="2"/>
      <c r="F3" s="2"/>
      <c r="G3" s="2"/>
      <c r="H3" s="2"/>
      <c r="I3" s="1"/>
      <c r="J3" s="1"/>
      <c r="K3" s="1"/>
      <c r="L3" s="1"/>
    </row>
    <row r="4" spans="1:20" ht="5.25" customHeight="1" x14ac:dyDescent="0.2">
      <c r="A4" s="14"/>
      <c r="B4" s="3"/>
      <c r="C4" s="3"/>
      <c r="D4" s="3"/>
      <c r="E4" s="3"/>
      <c r="F4" s="3"/>
      <c r="G4" s="3"/>
      <c r="H4" s="2"/>
      <c r="I4" s="3"/>
      <c r="J4" s="1"/>
      <c r="K4" s="1"/>
      <c r="L4" s="1"/>
    </row>
    <row r="5" spans="1:20" x14ac:dyDescent="0.2">
      <c r="A5" s="14" t="s">
        <v>58</v>
      </c>
      <c r="B5" s="1"/>
      <c r="C5" s="155" t="s">
        <v>55</v>
      </c>
      <c r="D5" s="1"/>
      <c r="E5" s="1"/>
      <c r="F5" s="1"/>
      <c r="H5" s="1"/>
      <c r="I5" s="271" t="s">
        <v>36</v>
      </c>
      <c r="J5" s="289"/>
      <c r="K5" s="289"/>
      <c r="L5" s="289"/>
      <c r="M5" s="76"/>
    </row>
    <row r="6" spans="1:20" ht="7.5" customHeight="1" x14ac:dyDescent="0.2">
      <c r="A6" s="1"/>
      <c r="B6" s="1"/>
      <c r="C6" s="1"/>
      <c r="D6" s="1"/>
      <c r="E6" s="1"/>
      <c r="F6" s="15"/>
      <c r="G6" s="1"/>
      <c r="H6" s="1"/>
      <c r="I6" s="1"/>
      <c r="J6" s="1"/>
      <c r="K6" s="1"/>
      <c r="L6" s="1"/>
    </row>
    <row r="7" spans="1:20" ht="6.75" customHeight="1" thickBot="1" x14ac:dyDescent="0.25"/>
    <row r="8" spans="1:20" ht="28.5" customHeight="1" thickBot="1" x14ac:dyDescent="0.25">
      <c r="A8" s="274" t="s">
        <v>32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6"/>
    </row>
    <row r="9" spans="1:20" s="5" customFormat="1" ht="18" customHeight="1" thickBot="1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26"/>
      <c r="O9" s="26"/>
      <c r="P9" s="26"/>
      <c r="Q9" s="26"/>
    </row>
    <row r="10" spans="1:20" s="5" customFormat="1" ht="18" customHeight="1" thickBot="1" x14ac:dyDescent="0.3">
      <c r="A10" s="40" t="s">
        <v>57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115" t="s">
        <v>59</v>
      </c>
      <c r="R10" s="70">
        <f>SUM(R13:R105)</f>
        <v>0</v>
      </c>
    </row>
    <row r="11" spans="1:20" ht="9" customHeight="1" thickTop="1" thickBot="1" x14ac:dyDescent="0.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5"/>
      <c r="O11" s="5"/>
      <c r="P11" s="5"/>
      <c r="Q11" s="5"/>
    </row>
    <row r="12" spans="1:20" ht="102" x14ac:dyDescent="0.2">
      <c r="A12" s="6" t="s">
        <v>31</v>
      </c>
      <c r="B12" s="7" t="s">
        <v>4</v>
      </c>
      <c r="C12" s="6" t="s">
        <v>75</v>
      </c>
      <c r="D12" s="6" t="s">
        <v>76</v>
      </c>
      <c r="E12" s="6" t="s">
        <v>86</v>
      </c>
      <c r="F12" s="6" t="s">
        <v>37</v>
      </c>
      <c r="G12" s="68" t="s">
        <v>68</v>
      </c>
      <c r="H12" s="6" t="s">
        <v>21</v>
      </c>
      <c r="I12" s="6" t="s">
        <v>22</v>
      </c>
      <c r="J12" s="6" t="s">
        <v>38</v>
      </c>
      <c r="K12" s="6" t="s">
        <v>39</v>
      </c>
      <c r="L12" s="6" t="s">
        <v>24</v>
      </c>
      <c r="M12" s="10"/>
      <c r="N12" s="17" t="s">
        <v>23</v>
      </c>
      <c r="O12" s="6" t="s">
        <v>3</v>
      </c>
      <c r="P12" s="6" t="s">
        <v>2</v>
      </c>
      <c r="Q12" s="8" t="s">
        <v>74</v>
      </c>
      <c r="R12" s="8" t="s">
        <v>25</v>
      </c>
    </row>
    <row r="13" spans="1:20" x14ac:dyDescent="0.2">
      <c r="A13" s="35"/>
      <c r="B13" s="145"/>
      <c r="C13" s="65"/>
      <c r="D13" s="65"/>
      <c r="E13" s="65"/>
      <c r="F13" s="146"/>
      <c r="G13" s="147"/>
      <c r="H13" s="148"/>
      <c r="I13" s="148"/>
      <c r="J13" s="148"/>
      <c r="K13" s="148"/>
      <c r="L13" s="148"/>
      <c r="M13" s="20"/>
      <c r="N13" s="56" t="str">
        <f t="shared" ref="N13:N44" si="0">IF(F13+J13+K13=0,"",IFERROR((F13+J13+K13)/(H13+I13),""))</f>
        <v/>
      </c>
      <c r="O13" s="44" t="str">
        <f>IF(N13="","",IF(C$5="non",21.36,23.14))</f>
        <v/>
      </c>
      <c r="P13" s="45">
        <f>IF(O13="",0,IF(N13&gt;O13,0,O13-N13))</f>
        <v>0</v>
      </c>
      <c r="Q13" s="45">
        <f>IF(P13=0,0,MROUND(P13*(H13+I13),0.05))</f>
        <v>0</v>
      </c>
      <c r="R13" s="45">
        <f>Q13</f>
        <v>0</v>
      </c>
      <c r="S13" s="43"/>
      <c r="T13" t="s">
        <v>18</v>
      </c>
    </row>
    <row r="14" spans="1:20" x14ac:dyDescent="0.2">
      <c r="A14" s="35"/>
      <c r="B14" s="145"/>
      <c r="C14" s="65"/>
      <c r="D14" s="22"/>
      <c r="E14" s="22"/>
      <c r="F14" s="148"/>
      <c r="G14" s="144"/>
      <c r="H14" s="148"/>
      <c r="I14" s="148"/>
      <c r="J14" s="148"/>
      <c r="K14" s="148"/>
      <c r="L14" s="148"/>
      <c r="M14" s="20"/>
      <c r="N14" s="56" t="str">
        <f t="shared" si="0"/>
        <v/>
      </c>
      <c r="O14" s="44" t="str">
        <f t="shared" ref="O14:O77" si="1">IF(N14="","",IF(C$5="non",21.36,23.14))</f>
        <v/>
      </c>
      <c r="P14" s="45">
        <f t="shared" ref="P14:P77" si="2">IF(O14="",0,IF(N14&gt;O14,0,O14-N14))</f>
        <v>0</v>
      </c>
      <c r="Q14" s="45">
        <f t="shared" ref="Q14:Q77" si="3">IF(P14=0,0,MROUND(P14*(H14+I14),0.05))</f>
        <v>0</v>
      </c>
      <c r="R14" s="45">
        <f t="shared" ref="R14:R77" si="4">Q14</f>
        <v>0</v>
      </c>
    </row>
    <row r="15" spans="1:20" x14ac:dyDescent="0.2">
      <c r="A15" s="35"/>
      <c r="B15" s="145"/>
      <c r="C15" s="65"/>
      <c r="D15" s="22"/>
      <c r="E15" s="22"/>
      <c r="F15" s="148"/>
      <c r="G15" s="144"/>
      <c r="H15" s="148"/>
      <c r="I15" s="148"/>
      <c r="J15" s="148"/>
      <c r="K15" s="148"/>
      <c r="L15" s="148"/>
      <c r="M15" s="20"/>
      <c r="N15" s="56" t="str">
        <f t="shared" si="0"/>
        <v/>
      </c>
      <c r="O15" s="44" t="str">
        <f t="shared" si="1"/>
        <v/>
      </c>
      <c r="P15" s="45">
        <f t="shared" si="2"/>
        <v>0</v>
      </c>
      <c r="Q15" s="45">
        <f t="shared" si="3"/>
        <v>0</v>
      </c>
      <c r="R15" s="45">
        <f t="shared" si="4"/>
        <v>0</v>
      </c>
    </row>
    <row r="16" spans="1:20" x14ac:dyDescent="0.2">
      <c r="A16" s="35"/>
      <c r="B16" s="60"/>
      <c r="C16" s="65"/>
      <c r="D16" s="22"/>
      <c r="E16" s="22"/>
      <c r="F16" s="61"/>
      <c r="G16" s="59"/>
      <c r="H16" s="61"/>
      <c r="I16" s="61"/>
      <c r="J16" s="61"/>
      <c r="K16" s="61"/>
      <c r="L16" s="61"/>
      <c r="M16" s="20"/>
      <c r="N16" s="56" t="str">
        <f t="shared" si="0"/>
        <v/>
      </c>
      <c r="O16" s="44" t="str">
        <f t="shared" si="1"/>
        <v/>
      </c>
      <c r="P16" s="45">
        <f t="shared" si="2"/>
        <v>0</v>
      </c>
      <c r="Q16" s="45">
        <f t="shared" si="3"/>
        <v>0</v>
      </c>
      <c r="R16" s="45">
        <f t="shared" si="4"/>
        <v>0</v>
      </c>
    </row>
    <row r="17" spans="1:18" x14ac:dyDescent="0.2">
      <c r="A17" s="35"/>
      <c r="B17" s="145"/>
      <c r="C17" s="65"/>
      <c r="D17" s="22"/>
      <c r="E17" s="22"/>
      <c r="F17" s="148"/>
      <c r="G17" s="144"/>
      <c r="H17" s="148"/>
      <c r="I17" s="148"/>
      <c r="J17" s="148"/>
      <c r="K17" s="148"/>
      <c r="L17" s="148"/>
      <c r="M17" s="20"/>
      <c r="N17" s="56" t="str">
        <f t="shared" si="0"/>
        <v/>
      </c>
      <c r="O17" s="44" t="str">
        <f t="shared" si="1"/>
        <v/>
      </c>
      <c r="P17" s="45">
        <f t="shared" si="2"/>
        <v>0</v>
      </c>
      <c r="Q17" s="45">
        <f t="shared" si="3"/>
        <v>0</v>
      </c>
      <c r="R17" s="45">
        <f t="shared" si="4"/>
        <v>0</v>
      </c>
    </row>
    <row r="18" spans="1:18" x14ac:dyDescent="0.2">
      <c r="A18" s="35"/>
      <c r="B18" s="145"/>
      <c r="C18" s="65"/>
      <c r="D18" s="22"/>
      <c r="E18" s="22"/>
      <c r="F18" s="148"/>
      <c r="G18" s="144"/>
      <c r="H18" s="148"/>
      <c r="I18" s="148"/>
      <c r="J18" s="148"/>
      <c r="K18" s="148"/>
      <c r="L18" s="148"/>
      <c r="M18" s="20"/>
      <c r="N18" s="56" t="str">
        <f t="shared" si="0"/>
        <v/>
      </c>
      <c r="O18" s="44" t="str">
        <f t="shared" si="1"/>
        <v/>
      </c>
      <c r="P18" s="45">
        <f t="shared" si="2"/>
        <v>0</v>
      </c>
      <c r="Q18" s="45">
        <f t="shared" si="3"/>
        <v>0</v>
      </c>
      <c r="R18" s="45">
        <f t="shared" si="4"/>
        <v>0</v>
      </c>
    </row>
    <row r="19" spans="1:18" x14ac:dyDescent="0.2">
      <c r="A19" s="35"/>
      <c r="B19" s="145"/>
      <c r="C19" s="65"/>
      <c r="D19" s="22"/>
      <c r="E19" s="22"/>
      <c r="F19" s="148"/>
      <c r="G19" s="144"/>
      <c r="H19" s="148"/>
      <c r="I19" s="148"/>
      <c r="J19" s="148"/>
      <c r="K19" s="148"/>
      <c r="L19" s="148"/>
      <c r="M19" s="20"/>
      <c r="N19" s="56" t="str">
        <f t="shared" si="0"/>
        <v/>
      </c>
      <c r="O19" s="44" t="str">
        <f t="shared" si="1"/>
        <v/>
      </c>
      <c r="P19" s="45">
        <f t="shared" si="2"/>
        <v>0</v>
      </c>
      <c r="Q19" s="45">
        <f t="shared" si="3"/>
        <v>0</v>
      </c>
      <c r="R19" s="45">
        <f t="shared" si="4"/>
        <v>0</v>
      </c>
    </row>
    <row r="20" spans="1:18" x14ac:dyDescent="0.2">
      <c r="A20" s="35"/>
      <c r="B20" s="60"/>
      <c r="C20" s="65"/>
      <c r="D20" s="22"/>
      <c r="E20" s="22"/>
      <c r="F20" s="61"/>
      <c r="G20" s="59"/>
      <c r="H20" s="61"/>
      <c r="I20" s="61"/>
      <c r="J20" s="61"/>
      <c r="K20" s="61"/>
      <c r="L20" s="61"/>
      <c r="M20" s="20"/>
      <c r="N20" s="56" t="str">
        <f t="shared" si="0"/>
        <v/>
      </c>
      <c r="O20" s="44" t="str">
        <f t="shared" si="1"/>
        <v/>
      </c>
      <c r="P20" s="45">
        <f t="shared" si="2"/>
        <v>0</v>
      </c>
      <c r="Q20" s="45">
        <f t="shared" si="3"/>
        <v>0</v>
      </c>
      <c r="R20" s="45">
        <f t="shared" si="4"/>
        <v>0</v>
      </c>
    </row>
    <row r="21" spans="1:18" x14ac:dyDescent="0.2">
      <c r="A21" s="35"/>
      <c r="B21" s="145"/>
      <c r="C21" s="65"/>
      <c r="D21" s="22"/>
      <c r="E21" s="22"/>
      <c r="F21" s="148"/>
      <c r="G21" s="144"/>
      <c r="H21" s="148"/>
      <c r="I21" s="148"/>
      <c r="J21" s="148"/>
      <c r="K21" s="148"/>
      <c r="L21" s="148"/>
      <c r="M21" s="20"/>
      <c r="N21" s="56" t="str">
        <f t="shared" si="0"/>
        <v/>
      </c>
      <c r="O21" s="44" t="str">
        <f t="shared" si="1"/>
        <v/>
      </c>
      <c r="P21" s="45">
        <f t="shared" si="2"/>
        <v>0</v>
      </c>
      <c r="Q21" s="45">
        <f t="shared" si="3"/>
        <v>0</v>
      </c>
      <c r="R21" s="45">
        <f t="shared" si="4"/>
        <v>0</v>
      </c>
    </row>
    <row r="22" spans="1:18" x14ac:dyDescent="0.2">
      <c r="A22" s="35"/>
      <c r="B22" s="60"/>
      <c r="C22" s="65"/>
      <c r="D22" s="22"/>
      <c r="E22" s="22"/>
      <c r="F22" s="61"/>
      <c r="G22" s="59"/>
      <c r="H22" s="61"/>
      <c r="I22" s="61"/>
      <c r="J22" s="61"/>
      <c r="K22" s="61"/>
      <c r="L22" s="61"/>
      <c r="M22" s="20"/>
      <c r="N22" s="56" t="str">
        <f t="shared" si="0"/>
        <v/>
      </c>
      <c r="O22" s="44" t="str">
        <f t="shared" si="1"/>
        <v/>
      </c>
      <c r="P22" s="45">
        <f t="shared" si="2"/>
        <v>0</v>
      </c>
      <c r="Q22" s="45">
        <f t="shared" si="3"/>
        <v>0</v>
      </c>
      <c r="R22" s="45">
        <f t="shared" si="4"/>
        <v>0</v>
      </c>
    </row>
    <row r="23" spans="1:18" x14ac:dyDescent="0.2">
      <c r="A23" s="35"/>
      <c r="B23" s="145"/>
      <c r="C23" s="65"/>
      <c r="D23" s="22"/>
      <c r="E23" s="22"/>
      <c r="F23" s="148"/>
      <c r="G23" s="144"/>
      <c r="H23" s="148"/>
      <c r="I23" s="148"/>
      <c r="J23" s="148"/>
      <c r="K23" s="148"/>
      <c r="L23" s="148"/>
      <c r="M23" s="20"/>
      <c r="N23" s="56" t="str">
        <f t="shared" si="0"/>
        <v/>
      </c>
      <c r="O23" s="44" t="str">
        <f t="shared" si="1"/>
        <v/>
      </c>
      <c r="P23" s="45">
        <f t="shared" si="2"/>
        <v>0</v>
      </c>
      <c r="Q23" s="45">
        <f t="shared" si="3"/>
        <v>0</v>
      </c>
      <c r="R23" s="45">
        <f t="shared" si="4"/>
        <v>0</v>
      </c>
    </row>
    <row r="24" spans="1:18" x14ac:dyDescent="0.2">
      <c r="A24" s="35"/>
      <c r="B24" s="145"/>
      <c r="C24" s="65"/>
      <c r="D24" s="22"/>
      <c r="E24" s="22"/>
      <c r="F24" s="148"/>
      <c r="G24" s="144"/>
      <c r="H24" s="148"/>
      <c r="I24" s="148"/>
      <c r="J24" s="148"/>
      <c r="K24" s="148"/>
      <c r="L24" s="148"/>
      <c r="M24" s="20"/>
      <c r="N24" s="56" t="str">
        <f t="shared" si="0"/>
        <v/>
      </c>
      <c r="O24" s="44" t="str">
        <f t="shared" si="1"/>
        <v/>
      </c>
      <c r="P24" s="45">
        <f t="shared" si="2"/>
        <v>0</v>
      </c>
      <c r="Q24" s="45">
        <f t="shared" si="3"/>
        <v>0</v>
      </c>
      <c r="R24" s="45">
        <f t="shared" si="4"/>
        <v>0</v>
      </c>
    </row>
    <row r="25" spans="1:18" x14ac:dyDescent="0.2">
      <c r="A25" s="35"/>
      <c r="B25" s="22"/>
      <c r="C25" s="65"/>
      <c r="D25" s="22"/>
      <c r="E25" s="22"/>
      <c r="F25" s="23"/>
      <c r="G25" s="59"/>
      <c r="H25" s="23"/>
      <c r="I25" s="23"/>
      <c r="J25" s="23"/>
      <c r="K25" s="23"/>
      <c r="L25" s="23"/>
      <c r="M25" s="20"/>
      <c r="N25" s="56" t="str">
        <f t="shared" si="0"/>
        <v/>
      </c>
      <c r="O25" s="44" t="str">
        <f t="shared" si="1"/>
        <v/>
      </c>
      <c r="P25" s="45">
        <f t="shared" si="2"/>
        <v>0</v>
      </c>
      <c r="Q25" s="45">
        <f t="shared" si="3"/>
        <v>0</v>
      </c>
      <c r="R25" s="45">
        <f t="shared" si="4"/>
        <v>0</v>
      </c>
    </row>
    <row r="26" spans="1:18" x14ac:dyDescent="0.2">
      <c r="A26" s="35"/>
      <c r="B26" s="22"/>
      <c r="C26" s="65"/>
      <c r="D26" s="22"/>
      <c r="E26" s="22"/>
      <c r="F26" s="23"/>
      <c r="G26" s="59"/>
      <c r="H26" s="23"/>
      <c r="I26" s="23"/>
      <c r="J26" s="23"/>
      <c r="K26" s="23"/>
      <c r="L26" s="23"/>
      <c r="M26" s="20"/>
      <c r="N26" s="56" t="str">
        <f t="shared" si="0"/>
        <v/>
      </c>
      <c r="O26" s="44" t="str">
        <f t="shared" si="1"/>
        <v/>
      </c>
      <c r="P26" s="45">
        <f t="shared" si="2"/>
        <v>0</v>
      </c>
      <c r="Q26" s="45">
        <f t="shared" si="3"/>
        <v>0</v>
      </c>
      <c r="R26" s="45">
        <f t="shared" si="4"/>
        <v>0</v>
      </c>
    </row>
    <row r="27" spans="1:18" x14ac:dyDescent="0.2">
      <c r="A27" s="35"/>
      <c r="B27" s="22"/>
      <c r="C27" s="65"/>
      <c r="D27" s="22"/>
      <c r="E27" s="22"/>
      <c r="F27" s="23"/>
      <c r="G27" s="59"/>
      <c r="H27" s="23"/>
      <c r="I27" s="23"/>
      <c r="J27" s="23"/>
      <c r="K27" s="23"/>
      <c r="L27" s="23"/>
      <c r="M27" s="20"/>
      <c r="N27" s="56" t="str">
        <f t="shared" si="0"/>
        <v/>
      </c>
      <c r="O27" s="44" t="str">
        <f t="shared" si="1"/>
        <v/>
      </c>
      <c r="P27" s="45">
        <f t="shared" si="2"/>
        <v>0</v>
      </c>
      <c r="Q27" s="45">
        <f t="shared" si="3"/>
        <v>0</v>
      </c>
      <c r="R27" s="45">
        <f t="shared" si="4"/>
        <v>0</v>
      </c>
    </row>
    <row r="28" spans="1:18" x14ac:dyDescent="0.2">
      <c r="A28" s="35"/>
      <c r="B28" s="22"/>
      <c r="C28" s="65"/>
      <c r="D28" s="22"/>
      <c r="E28" s="22"/>
      <c r="F28" s="23"/>
      <c r="G28" s="59"/>
      <c r="H28" s="23"/>
      <c r="I28" s="23"/>
      <c r="J28" s="23"/>
      <c r="K28" s="23"/>
      <c r="L28" s="23"/>
      <c r="M28" s="20"/>
      <c r="N28" s="56" t="str">
        <f t="shared" si="0"/>
        <v/>
      </c>
      <c r="O28" s="44" t="str">
        <f t="shared" si="1"/>
        <v/>
      </c>
      <c r="P28" s="45">
        <f t="shared" si="2"/>
        <v>0</v>
      </c>
      <c r="Q28" s="45">
        <f t="shared" si="3"/>
        <v>0</v>
      </c>
      <c r="R28" s="45">
        <f t="shared" si="4"/>
        <v>0</v>
      </c>
    </row>
    <row r="29" spans="1:18" x14ac:dyDescent="0.2">
      <c r="A29" s="35"/>
      <c r="B29" s="22"/>
      <c r="C29" s="65"/>
      <c r="D29" s="22"/>
      <c r="E29" s="22"/>
      <c r="F29" s="23"/>
      <c r="G29" s="59"/>
      <c r="H29" s="23"/>
      <c r="I29" s="23"/>
      <c r="J29" s="23"/>
      <c r="K29" s="23"/>
      <c r="L29" s="23"/>
      <c r="M29" s="20"/>
      <c r="N29" s="56" t="str">
        <f t="shared" si="0"/>
        <v/>
      </c>
      <c r="O29" s="44" t="str">
        <f t="shared" si="1"/>
        <v/>
      </c>
      <c r="P29" s="45">
        <f t="shared" si="2"/>
        <v>0</v>
      </c>
      <c r="Q29" s="45">
        <f t="shared" si="3"/>
        <v>0</v>
      </c>
      <c r="R29" s="45">
        <f t="shared" si="4"/>
        <v>0</v>
      </c>
    </row>
    <row r="30" spans="1:18" x14ac:dyDescent="0.2">
      <c r="A30" s="35"/>
      <c r="B30" s="22"/>
      <c r="C30" s="65"/>
      <c r="D30" s="22"/>
      <c r="E30" s="22"/>
      <c r="F30" s="23"/>
      <c r="G30" s="59"/>
      <c r="H30" s="23"/>
      <c r="I30" s="23"/>
      <c r="J30" s="23"/>
      <c r="K30" s="23"/>
      <c r="L30" s="23"/>
      <c r="M30" s="20"/>
      <c r="N30" s="56" t="str">
        <f t="shared" si="0"/>
        <v/>
      </c>
      <c r="O30" s="44" t="str">
        <f t="shared" si="1"/>
        <v/>
      </c>
      <c r="P30" s="45">
        <f t="shared" si="2"/>
        <v>0</v>
      </c>
      <c r="Q30" s="45">
        <f t="shared" si="3"/>
        <v>0</v>
      </c>
      <c r="R30" s="45">
        <f t="shared" si="4"/>
        <v>0</v>
      </c>
    </row>
    <row r="31" spans="1:18" x14ac:dyDescent="0.2">
      <c r="A31" s="35"/>
      <c r="B31" s="22"/>
      <c r="C31" s="65"/>
      <c r="D31" s="22"/>
      <c r="E31" s="22"/>
      <c r="F31" s="23"/>
      <c r="G31" s="59"/>
      <c r="H31" s="23"/>
      <c r="I31" s="23"/>
      <c r="J31" s="23"/>
      <c r="K31" s="23"/>
      <c r="L31" s="23"/>
      <c r="M31" s="20"/>
      <c r="N31" s="56" t="str">
        <f t="shared" si="0"/>
        <v/>
      </c>
      <c r="O31" s="44" t="str">
        <f t="shared" si="1"/>
        <v/>
      </c>
      <c r="P31" s="45">
        <f t="shared" si="2"/>
        <v>0</v>
      </c>
      <c r="Q31" s="45">
        <f t="shared" si="3"/>
        <v>0</v>
      </c>
      <c r="R31" s="45">
        <f t="shared" si="4"/>
        <v>0</v>
      </c>
    </row>
    <row r="32" spans="1:18" x14ac:dyDescent="0.2">
      <c r="A32" s="35"/>
      <c r="B32" s="22"/>
      <c r="C32" s="65"/>
      <c r="D32" s="22"/>
      <c r="E32" s="22"/>
      <c r="F32" s="23"/>
      <c r="G32" s="59"/>
      <c r="H32" s="23"/>
      <c r="I32" s="23"/>
      <c r="J32" s="23"/>
      <c r="K32" s="23"/>
      <c r="L32" s="23"/>
      <c r="M32" s="20"/>
      <c r="N32" s="56" t="str">
        <f t="shared" si="0"/>
        <v/>
      </c>
      <c r="O32" s="44" t="str">
        <f t="shared" si="1"/>
        <v/>
      </c>
      <c r="P32" s="45">
        <f t="shared" si="2"/>
        <v>0</v>
      </c>
      <c r="Q32" s="45">
        <f t="shared" si="3"/>
        <v>0</v>
      </c>
      <c r="R32" s="45">
        <f t="shared" si="4"/>
        <v>0</v>
      </c>
    </row>
    <row r="33" spans="1:18" x14ac:dyDescent="0.2">
      <c r="A33" s="35"/>
      <c r="B33" s="22"/>
      <c r="C33" s="65"/>
      <c r="D33" s="22"/>
      <c r="E33" s="22"/>
      <c r="F33" s="23"/>
      <c r="G33" s="59"/>
      <c r="H33" s="23"/>
      <c r="I33" s="23"/>
      <c r="J33" s="23"/>
      <c r="K33" s="23"/>
      <c r="L33" s="23"/>
      <c r="M33" s="20"/>
      <c r="N33" s="56" t="str">
        <f t="shared" si="0"/>
        <v/>
      </c>
      <c r="O33" s="44" t="str">
        <f t="shared" si="1"/>
        <v/>
      </c>
      <c r="P33" s="45">
        <f t="shared" si="2"/>
        <v>0</v>
      </c>
      <c r="Q33" s="45">
        <f t="shared" si="3"/>
        <v>0</v>
      </c>
      <c r="R33" s="45">
        <f t="shared" si="4"/>
        <v>0</v>
      </c>
    </row>
    <row r="34" spans="1:18" x14ac:dyDescent="0.2">
      <c r="A34" s="35"/>
      <c r="B34" s="22"/>
      <c r="C34" s="65"/>
      <c r="D34" s="22"/>
      <c r="E34" s="22"/>
      <c r="F34" s="23"/>
      <c r="G34" s="59"/>
      <c r="H34" s="23"/>
      <c r="I34" s="23"/>
      <c r="J34" s="23"/>
      <c r="K34" s="23"/>
      <c r="L34" s="23"/>
      <c r="M34" s="20"/>
      <c r="N34" s="56" t="str">
        <f t="shared" si="0"/>
        <v/>
      </c>
      <c r="O34" s="44" t="str">
        <f t="shared" si="1"/>
        <v/>
      </c>
      <c r="P34" s="45">
        <f t="shared" si="2"/>
        <v>0</v>
      </c>
      <c r="Q34" s="45">
        <f t="shared" si="3"/>
        <v>0</v>
      </c>
      <c r="R34" s="45">
        <f t="shared" si="4"/>
        <v>0</v>
      </c>
    </row>
    <row r="35" spans="1:18" x14ac:dyDescent="0.2">
      <c r="A35" s="35"/>
      <c r="B35" s="22"/>
      <c r="C35" s="65"/>
      <c r="D35" s="22"/>
      <c r="E35" s="22"/>
      <c r="F35" s="23"/>
      <c r="G35" s="59"/>
      <c r="H35" s="23"/>
      <c r="I35" s="23"/>
      <c r="J35" s="23"/>
      <c r="K35" s="23"/>
      <c r="L35" s="23"/>
      <c r="M35" s="20"/>
      <c r="N35" s="56" t="str">
        <f t="shared" si="0"/>
        <v/>
      </c>
      <c r="O35" s="44" t="str">
        <f t="shared" si="1"/>
        <v/>
      </c>
      <c r="P35" s="45">
        <f t="shared" si="2"/>
        <v>0</v>
      </c>
      <c r="Q35" s="45">
        <f t="shared" si="3"/>
        <v>0</v>
      </c>
      <c r="R35" s="45">
        <f t="shared" si="4"/>
        <v>0</v>
      </c>
    </row>
    <row r="36" spans="1:18" x14ac:dyDescent="0.2">
      <c r="A36" s="35"/>
      <c r="B36" s="22"/>
      <c r="C36" s="65"/>
      <c r="D36" s="22"/>
      <c r="E36" s="22"/>
      <c r="F36" s="23"/>
      <c r="G36" s="59"/>
      <c r="H36" s="23"/>
      <c r="I36" s="23"/>
      <c r="J36" s="23"/>
      <c r="K36" s="23"/>
      <c r="L36" s="23"/>
      <c r="M36" s="20"/>
      <c r="N36" s="56" t="str">
        <f t="shared" si="0"/>
        <v/>
      </c>
      <c r="O36" s="44" t="str">
        <f t="shared" si="1"/>
        <v/>
      </c>
      <c r="P36" s="45">
        <f t="shared" si="2"/>
        <v>0</v>
      </c>
      <c r="Q36" s="45">
        <f t="shared" si="3"/>
        <v>0</v>
      </c>
      <c r="R36" s="45">
        <f t="shared" si="4"/>
        <v>0</v>
      </c>
    </row>
    <row r="37" spans="1:18" x14ac:dyDescent="0.2">
      <c r="A37" s="35"/>
      <c r="B37" s="22"/>
      <c r="C37" s="65"/>
      <c r="D37" s="22"/>
      <c r="E37" s="22"/>
      <c r="F37" s="23"/>
      <c r="G37" s="59"/>
      <c r="H37" s="23"/>
      <c r="I37" s="23"/>
      <c r="J37" s="23"/>
      <c r="K37" s="23"/>
      <c r="L37" s="23"/>
      <c r="M37" s="20"/>
      <c r="N37" s="56" t="str">
        <f t="shared" si="0"/>
        <v/>
      </c>
      <c r="O37" s="44" t="str">
        <f t="shared" si="1"/>
        <v/>
      </c>
      <c r="P37" s="45">
        <f t="shared" si="2"/>
        <v>0</v>
      </c>
      <c r="Q37" s="45">
        <f t="shared" si="3"/>
        <v>0</v>
      </c>
      <c r="R37" s="45">
        <f t="shared" si="4"/>
        <v>0</v>
      </c>
    </row>
    <row r="38" spans="1:18" x14ac:dyDescent="0.2">
      <c r="A38" s="35"/>
      <c r="B38" s="22"/>
      <c r="C38" s="65"/>
      <c r="D38" s="22"/>
      <c r="E38" s="22"/>
      <c r="F38" s="23"/>
      <c r="G38" s="59"/>
      <c r="H38" s="23"/>
      <c r="I38" s="23"/>
      <c r="J38" s="23"/>
      <c r="K38" s="23"/>
      <c r="L38" s="23"/>
      <c r="M38" s="20"/>
      <c r="N38" s="56" t="str">
        <f t="shared" si="0"/>
        <v/>
      </c>
      <c r="O38" s="44" t="str">
        <f t="shared" si="1"/>
        <v/>
      </c>
      <c r="P38" s="45">
        <f t="shared" si="2"/>
        <v>0</v>
      </c>
      <c r="Q38" s="45">
        <f t="shared" si="3"/>
        <v>0</v>
      </c>
      <c r="R38" s="45">
        <f t="shared" si="4"/>
        <v>0</v>
      </c>
    </row>
    <row r="39" spans="1:18" x14ac:dyDescent="0.2">
      <c r="A39" s="35"/>
      <c r="B39" s="22"/>
      <c r="C39" s="65"/>
      <c r="D39" s="22"/>
      <c r="E39" s="22"/>
      <c r="F39" s="23"/>
      <c r="G39" s="59"/>
      <c r="H39" s="23"/>
      <c r="I39" s="23"/>
      <c r="J39" s="23"/>
      <c r="K39" s="23"/>
      <c r="L39" s="23"/>
      <c r="M39" s="20"/>
      <c r="N39" s="56" t="str">
        <f t="shared" si="0"/>
        <v/>
      </c>
      <c r="O39" s="44" t="str">
        <f t="shared" si="1"/>
        <v/>
      </c>
      <c r="P39" s="45">
        <f t="shared" si="2"/>
        <v>0</v>
      </c>
      <c r="Q39" s="45">
        <f t="shared" si="3"/>
        <v>0</v>
      </c>
      <c r="R39" s="45">
        <f t="shared" si="4"/>
        <v>0</v>
      </c>
    </row>
    <row r="40" spans="1:18" x14ac:dyDescent="0.2">
      <c r="A40" s="35"/>
      <c r="B40" s="22"/>
      <c r="C40" s="65"/>
      <c r="D40" s="22"/>
      <c r="E40" s="22"/>
      <c r="F40" s="23"/>
      <c r="G40" s="59"/>
      <c r="H40" s="23"/>
      <c r="I40" s="23"/>
      <c r="J40" s="23"/>
      <c r="K40" s="23"/>
      <c r="L40" s="23"/>
      <c r="M40" s="20"/>
      <c r="N40" s="56" t="str">
        <f t="shared" si="0"/>
        <v/>
      </c>
      <c r="O40" s="44" t="str">
        <f t="shared" si="1"/>
        <v/>
      </c>
      <c r="P40" s="45">
        <f t="shared" si="2"/>
        <v>0</v>
      </c>
      <c r="Q40" s="45">
        <f t="shared" si="3"/>
        <v>0</v>
      </c>
      <c r="R40" s="45">
        <f t="shared" si="4"/>
        <v>0</v>
      </c>
    </row>
    <row r="41" spans="1:18" x14ac:dyDescent="0.2">
      <c r="A41" s="35"/>
      <c r="B41" s="22"/>
      <c r="C41" s="65"/>
      <c r="D41" s="22"/>
      <c r="E41" s="22"/>
      <c r="F41" s="23"/>
      <c r="G41" s="59"/>
      <c r="H41" s="23"/>
      <c r="I41" s="23"/>
      <c r="J41" s="23"/>
      <c r="K41" s="23"/>
      <c r="L41" s="23"/>
      <c r="M41" s="20"/>
      <c r="N41" s="56" t="str">
        <f t="shared" si="0"/>
        <v/>
      </c>
      <c r="O41" s="44" t="str">
        <f t="shared" si="1"/>
        <v/>
      </c>
      <c r="P41" s="45">
        <f t="shared" si="2"/>
        <v>0</v>
      </c>
      <c r="Q41" s="45">
        <f t="shared" si="3"/>
        <v>0</v>
      </c>
      <c r="R41" s="45">
        <f t="shared" si="4"/>
        <v>0</v>
      </c>
    </row>
    <row r="42" spans="1:18" x14ac:dyDescent="0.2">
      <c r="A42" s="35"/>
      <c r="B42" s="22"/>
      <c r="C42" s="65"/>
      <c r="D42" s="22"/>
      <c r="E42" s="22"/>
      <c r="F42" s="23"/>
      <c r="G42" s="59"/>
      <c r="H42" s="23"/>
      <c r="I42" s="23"/>
      <c r="J42" s="23"/>
      <c r="K42" s="23"/>
      <c r="L42" s="23"/>
      <c r="M42" s="20"/>
      <c r="N42" s="56" t="str">
        <f t="shared" si="0"/>
        <v/>
      </c>
      <c r="O42" s="44" t="str">
        <f t="shared" si="1"/>
        <v/>
      </c>
      <c r="P42" s="45">
        <f t="shared" si="2"/>
        <v>0</v>
      </c>
      <c r="Q42" s="45">
        <f t="shared" si="3"/>
        <v>0</v>
      </c>
      <c r="R42" s="45">
        <f t="shared" si="4"/>
        <v>0</v>
      </c>
    </row>
    <row r="43" spans="1:18" x14ac:dyDescent="0.2">
      <c r="A43" s="35"/>
      <c r="B43" s="22"/>
      <c r="C43" s="65"/>
      <c r="D43" s="22"/>
      <c r="E43" s="22"/>
      <c r="F43" s="23"/>
      <c r="G43" s="59"/>
      <c r="H43" s="23"/>
      <c r="I43" s="23"/>
      <c r="J43" s="23"/>
      <c r="K43" s="23"/>
      <c r="L43" s="23"/>
      <c r="M43" s="20"/>
      <c r="N43" s="56" t="str">
        <f t="shared" si="0"/>
        <v/>
      </c>
      <c r="O43" s="44" t="str">
        <f t="shared" si="1"/>
        <v/>
      </c>
      <c r="P43" s="45">
        <f t="shared" si="2"/>
        <v>0</v>
      </c>
      <c r="Q43" s="45">
        <f t="shared" si="3"/>
        <v>0</v>
      </c>
      <c r="R43" s="45">
        <f t="shared" si="4"/>
        <v>0</v>
      </c>
    </row>
    <row r="44" spans="1:18" x14ac:dyDescent="0.2">
      <c r="A44" s="35"/>
      <c r="B44" s="22"/>
      <c r="C44" s="65"/>
      <c r="D44" s="22"/>
      <c r="E44" s="22"/>
      <c r="F44" s="23"/>
      <c r="G44" s="59"/>
      <c r="H44" s="23"/>
      <c r="I44" s="23"/>
      <c r="J44" s="23"/>
      <c r="K44" s="23"/>
      <c r="L44" s="23"/>
      <c r="M44" s="20"/>
      <c r="N44" s="56" t="str">
        <f t="shared" si="0"/>
        <v/>
      </c>
      <c r="O44" s="44" t="str">
        <f t="shared" si="1"/>
        <v/>
      </c>
      <c r="P44" s="45">
        <f t="shared" si="2"/>
        <v>0</v>
      </c>
      <c r="Q44" s="45">
        <f t="shared" si="3"/>
        <v>0</v>
      </c>
      <c r="R44" s="45">
        <f t="shared" si="4"/>
        <v>0</v>
      </c>
    </row>
    <row r="45" spans="1:18" x14ac:dyDescent="0.2">
      <c r="A45" s="35"/>
      <c r="B45" s="22"/>
      <c r="C45" s="65"/>
      <c r="D45" s="22"/>
      <c r="E45" s="22"/>
      <c r="F45" s="23"/>
      <c r="G45" s="59"/>
      <c r="H45" s="23"/>
      <c r="I45" s="23"/>
      <c r="J45" s="23"/>
      <c r="K45" s="23"/>
      <c r="L45" s="23"/>
      <c r="M45" s="20"/>
      <c r="N45" s="56" t="str">
        <f t="shared" ref="N45:N76" si="5">IF(F45+J45+K45=0,"",IFERROR((F45+J45+K45)/(H45+I45),""))</f>
        <v/>
      </c>
      <c r="O45" s="44" t="str">
        <f t="shared" si="1"/>
        <v/>
      </c>
      <c r="P45" s="45">
        <f t="shared" si="2"/>
        <v>0</v>
      </c>
      <c r="Q45" s="45">
        <f t="shared" si="3"/>
        <v>0</v>
      </c>
      <c r="R45" s="45">
        <f t="shared" si="4"/>
        <v>0</v>
      </c>
    </row>
    <row r="46" spans="1:18" x14ac:dyDescent="0.2">
      <c r="A46" s="35"/>
      <c r="B46" s="22"/>
      <c r="C46" s="65"/>
      <c r="D46" s="22"/>
      <c r="E46" s="22"/>
      <c r="F46" s="23"/>
      <c r="G46" s="59"/>
      <c r="H46" s="23"/>
      <c r="I46" s="23"/>
      <c r="J46" s="23"/>
      <c r="K46" s="23"/>
      <c r="L46" s="23"/>
      <c r="M46" s="20"/>
      <c r="N46" s="56" t="str">
        <f t="shared" si="5"/>
        <v/>
      </c>
      <c r="O46" s="44" t="str">
        <f t="shared" si="1"/>
        <v/>
      </c>
      <c r="P46" s="45">
        <f t="shared" si="2"/>
        <v>0</v>
      </c>
      <c r="Q46" s="45">
        <f t="shared" si="3"/>
        <v>0</v>
      </c>
      <c r="R46" s="45">
        <f t="shared" si="4"/>
        <v>0</v>
      </c>
    </row>
    <row r="47" spans="1:18" x14ac:dyDescent="0.2">
      <c r="A47" s="35"/>
      <c r="B47" s="22"/>
      <c r="C47" s="65"/>
      <c r="D47" s="22"/>
      <c r="E47" s="22"/>
      <c r="F47" s="23"/>
      <c r="G47" s="59"/>
      <c r="H47" s="23"/>
      <c r="I47" s="23"/>
      <c r="J47" s="23"/>
      <c r="K47" s="23"/>
      <c r="L47" s="23"/>
      <c r="M47" s="20"/>
      <c r="N47" s="56" t="str">
        <f t="shared" si="5"/>
        <v/>
      </c>
      <c r="O47" s="44" t="str">
        <f t="shared" si="1"/>
        <v/>
      </c>
      <c r="P47" s="45">
        <f t="shared" si="2"/>
        <v>0</v>
      </c>
      <c r="Q47" s="45">
        <f t="shared" si="3"/>
        <v>0</v>
      </c>
      <c r="R47" s="45">
        <f t="shared" si="4"/>
        <v>0</v>
      </c>
    </row>
    <row r="48" spans="1:18" x14ac:dyDescent="0.2">
      <c r="A48" s="35"/>
      <c r="B48" s="22"/>
      <c r="C48" s="65"/>
      <c r="D48" s="22"/>
      <c r="E48" s="22"/>
      <c r="F48" s="23"/>
      <c r="G48" s="59"/>
      <c r="H48" s="23"/>
      <c r="I48" s="23"/>
      <c r="J48" s="23"/>
      <c r="K48" s="23"/>
      <c r="L48" s="23"/>
      <c r="M48" s="20"/>
      <c r="N48" s="56" t="str">
        <f t="shared" si="5"/>
        <v/>
      </c>
      <c r="O48" s="44" t="str">
        <f t="shared" si="1"/>
        <v/>
      </c>
      <c r="P48" s="45">
        <f t="shared" si="2"/>
        <v>0</v>
      </c>
      <c r="Q48" s="45">
        <f t="shared" si="3"/>
        <v>0</v>
      </c>
      <c r="R48" s="45">
        <f t="shared" si="4"/>
        <v>0</v>
      </c>
    </row>
    <row r="49" spans="1:18" x14ac:dyDescent="0.2">
      <c r="A49" s="35"/>
      <c r="B49" s="22"/>
      <c r="C49" s="65"/>
      <c r="D49" s="22"/>
      <c r="E49" s="22"/>
      <c r="F49" s="23"/>
      <c r="G49" s="59"/>
      <c r="H49" s="23"/>
      <c r="I49" s="23"/>
      <c r="J49" s="23"/>
      <c r="K49" s="23"/>
      <c r="L49" s="23"/>
      <c r="M49" s="20"/>
      <c r="N49" s="56" t="str">
        <f t="shared" si="5"/>
        <v/>
      </c>
      <c r="O49" s="44" t="str">
        <f t="shared" si="1"/>
        <v/>
      </c>
      <c r="P49" s="45">
        <f t="shared" si="2"/>
        <v>0</v>
      </c>
      <c r="Q49" s="45">
        <f t="shared" si="3"/>
        <v>0</v>
      </c>
      <c r="R49" s="45">
        <f t="shared" si="4"/>
        <v>0</v>
      </c>
    </row>
    <row r="50" spans="1:18" x14ac:dyDescent="0.2">
      <c r="A50" s="35"/>
      <c r="B50" s="22"/>
      <c r="C50" s="65"/>
      <c r="D50" s="22"/>
      <c r="E50" s="22"/>
      <c r="F50" s="23"/>
      <c r="G50" s="59"/>
      <c r="H50" s="23"/>
      <c r="I50" s="23"/>
      <c r="J50" s="23"/>
      <c r="K50" s="23"/>
      <c r="L50" s="23"/>
      <c r="M50" s="20"/>
      <c r="N50" s="56" t="str">
        <f t="shared" si="5"/>
        <v/>
      </c>
      <c r="O50" s="44" t="str">
        <f t="shared" si="1"/>
        <v/>
      </c>
      <c r="P50" s="45">
        <f t="shared" si="2"/>
        <v>0</v>
      </c>
      <c r="Q50" s="45">
        <f t="shared" si="3"/>
        <v>0</v>
      </c>
      <c r="R50" s="45">
        <f t="shared" si="4"/>
        <v>0</v>
      </c>
    </row>
    <row r="51" spans="1:18" x14ac:dyDescent="0.2">
      <c r="A51" s="35"/>
      <c r="B51" s="22"/>
      <c r="C51" s="65"/>
      <c r="D51" s="22"/>
      <c r="E51" s="22"/>
      <c r="F51" s="23"/>
      <c r="G51" s="59"/>
      <c r="H51" s="23"/>
      <c r="I51" s="23"/>
      <c r="J51" s="23"/>
      <c r="K51" s="23"/>
      <c r="L51" s="23"/>
      <c r="M51" s="20"/>
      <c r="N51" s="56" t="str">
        <f t="shared" si="5"/>
        <v/>
      </c>
      <c r="O51" s="44" t="str">
        <f t="shared" si="1"/>
        <v/>
      </c>
      <c r="P51" s="45">
        <f t="shared" si="2"/>
        <v>0</v>
      </c>
      <c r="Q51" s="45">
        <f t="shared" si="3"/>
        <v>0</v>
      </c>
      <c r="R51" s="45">
        <f t="shared" si="4"/>
        <v>0</v>
      </c>
    </row>
    <row r="52" spans="1:18" x14ac:dyDescent="0.2">
      <c r="A52" s="35"/>
      <c r="B52" s="22"/>
      <c r="C52" s="65"/>
      <c r="D52" s="22"/>
      <c r="E52" s="22"/>
      <c r="F52" s="23"/>
      <c r="G52" s="59"/>
      <c r="H52" s="23"/>
      <c r="I52" s="23"/>
      <c r="J52" s="23"/>
      <c r="K52" s="23"/>
      <c r="L52" s="23"/>
      <c r="M52" s="20"/>
      <c r="N52" s="56" t="str">
        <f t="shared" si="5"/>
        <v/>
      </c>
      <c r="O52" s="44" t="str">
        <f t="shared" si="1"/>
        <v/>
      </c>
      <c r="P52" s="45">
        <f t="shared" si="2"/>
        <v>0</v>
      </c>
      <c r="Q52" s="45">
        <f t="shared" si="3"/>
        <v>0</v>
      </c>
      <c r="R52" s="45">
        <f t="shared" si="4"/>
        <v>0</v>
      </c>
    </row>
    <row r="53" spans="1:18" x14ac:dyDescent="0.2">
      <c r="A53" s="35"/>
      <c r="B53" s="22"/>
      <c r="C53" s="65"/>
      <c r="D53" s="22"/>
      <c r="E53" s="22"/>
      <c r="F53" s="23"/>
      <c r="G53" s="59"/>
      <c r="H53" s="23"/>
      <c r="I53" s="23"/>
      <c r="J53" s="23"/>
      <c r="K53" s="23"/>
      <c r="L53" s="23"/>
      <c r="M53" s="20"/>
      <c r="N53" s="56" t="str">
        <f t="shared" si="5"/>
        <v/>
      </c>
      <c r="O53" s="44" t="str">
        <f t="shared" si="1"/>
        <v/>
      </c>
      <c r="P53" s="45">
        <f t="shared" si="2"/>
        <v>0</v>
      </c>
      <c r="Q53" s="45">
        <f t="shared" si="3"/>
        <v>0</v>
      </c>
      <c r="R53" s="45">
        <f t="shared" si="4"/>
        <v>0</v>
      </c>
    </row>
    <row r="54" spans="1:18" x14ac:dyDescent="0.2">
      <c r="A54" s="35"/>
      <c r="B54" s="22"/>
      <c r="C54" s="65"/>
      <c r="D54" s="22"/>
      <c r="E54" s="22"/>
      <c r="F54" s="23"/>
      <c r="G54" s="59"/>
      <c r="H54" s="23"/>
      <c r="I54" s="23"/>
      <c r="J54" s="23"/>
      <c r="K54" s="23"/>
      <c r="L54" s="23"/>
      <c r="M54" s="20"/>
      <c r="N54" s="56" t="str">
        <f t="shared" si="5"/>
        <v/>
      </c>
      <c r="O54" s="44" t="str">
        <f t="shared" si="1"/>
        <v/>
      </c>
      <c r="P54" s="45">
        <f t="shared" si="2"/>
        <v>0</v>
      </c>
      <c r="Q54" s="45">
        <f t="shared" si="3"/>
        <v>0</v>
      </c>
      <c r="R54" s="45">
        <f t="shared" si="4"/>
        <v>0</v>
      </c>
    </row>
    <row r="55" spans="1:18" x14ac:dyDescent="0.2">
      <c r="A55" s="35"/>
      <c r="B55" s="22"/>
      <c r="C55" s="65"/>
      <c r="D55" s="22"/>
      <c r="E55" s="22"/>
      <c r="F55" s="23"/>
      <c r="G55" s="59"/>
      <c r="H55" s="23"/>
      <c r="I55" s="23"/>
      <c r="J55" s="23"/>
      <c r="K55" s="23"/>
      <c r="L55" s="23"/>
      <c r="M55" s="20"/>
      <c r="N55" s="56" t="str">
        <f t="shared" si="5"/>
        <v/>
      </c>
      <c r="O55" s="44" t="str">
        <f t="shared" si="1"/>
        <v/>
      </c>
      <c r="P55" s="45">
        <f t="shared" si="2"/>
        <v>0</v>
      </c>
      <c r="Q55" s="45">
        <f t="shared" si="3"/>
        <v>0</v>
      </c>
      <c r="R55" s="45">
        <f t="shared" si="4"/>
        <v>0</v>
      </c>
    </row>
    <row r="56" spans="1:18" x14ac:dyDescent="0.2">
      <c r="A56" s="35"/>
      <c r="B56" s="22"/>
      <c r="C56" s="65"/>
      <c r="D56" s="22"/>
      <c r="E56" s="22"/>
      <c r="F56" s="23"/>
      <c r="G56" s="59"/>
      <c r="H56" s="23"/>
      <c r="I56" s="23"/>
      <c r="J56" s="23"/>
      <c r="K56" s="23"/>
      <c r="L56" s="23"/>
      <c r="M56" s="20"/>
      <c r="N56" s="56" t="str">
        <f t="shared" si="5"/>
        <v/>
      </c>
      <c r="O56" s="44" t="str">
        <f t="shared" si="1"/>
        <v/>
      </c>
      <c r="P56" s="45">
        <f t="shared" si="2"/>
        <v>0</v>
      </c>
      <c r="Q56" s="45">
        <f t="shared" si="3"/>
        <v>0</v>
      </c>
      <c r="R56" s="45">
        <f t="shared" si="4"/>
        <v>0</v>
      </c>
    </row>
    <row r="57" spans="1:18" x14ac:dyDescent="0.2">
      <c r="A57" s="35"/>
      <c r="B57" s="22"/>
      <c r="C57" s="65"/>
      <c r="D57" s="22"/>
      <c r="E57" s="22"/>
      <c r="F57" s="23"/>
      <c r="G57" s="59"/>
      <c r="H57" s="23"/>
      <c r="I57" s="23"/>
      <c r="J57" s="23"/>
      <c r="K57" s="23"/>
      <c r="L57" s="23"/>
      <c r="M57" s="20"/>
      <c r="N57" s="56" t="str">
        <f t="shared" si="5"/>
        <v/>
      </c>
      <c r="O57" s="44" t="str">
        <f t="shared" si="1"/>
        <v/>
      </c>
      <c r="P57" s="45">
        <f t="shared" si="2"/>
        <v>0</v>
      </c>
      <c r="Q57" s="45">
        <f t="shared" si="3"/>
        <v>0</v>
      </c>
      <c r="R57" s="45">
        <f t="shared" si="4"/>
        <v>0</v>
      </c>
    </row>
    <row r="58" spans="1:18" x14ac:dyDescent="0.2">
      <c r="A58" s="35"/>
      <c r="B58" s="22"/>
      <c r="C58" s="65"/>
      <c r="D58" s="22"/>
      <c r="E58" s="22"/>
      <c r="F58" s="23"/>
      <c r="G58" s="59"/>
      <c r="H58" s="23"/>
      <c r="I58" s="23"/>
      <c r="J58" s="23"/>
      <c r="K58" s="23"/>
      <c r="L58" s="23"/>
      <c r="M58" s="20"/>
      <c r="N58" s="56" t="str">
        <f t="shared" si="5"/>
        <v/>
      </c>
      <c r="O58" s="44" t="str">
        <f t="shared" si="1"/>
        <v/>
      </c>
      <c r="P58" s="45">
        <f t="shared" si="2"/>
        <v>0</v>
      </c>
      <c r="Q58" s="45">
        <f t="shared" si="3"/>
        <v>0</v>
      </c>
      <c r="R58" s="45">
        <f t="shared" si="4"/>
        <v>0</v>
      </c>
    </row>
    <row r="59" spans="1:18" x14ac:dyDescent="0.2">
      <c r="A59" s="35"/>
      <c r="B59" s="22"/>
      <c r="C59" s="65"/>
      <c r="D59" s="22"/>
      <c r="E59" s="22"/>
      <c r="F59" s="23"/>
      <c r="G59" s="59"/>
      <c r="H59" s="23"/>
      <c r="I59" s="23"/>
      <c r="J59" s="23"/>
      <c r="K59" s="23"/>
      <c r="L59" s="23"/>
      <c r="M59" s="20"/>
      <c r="N59" s="56" t="str">
        <f t="shared" si="5"/>
        <v/>
      </c>
      <c r="O59" s="44" t="str">
        <f t="shared" si="1"/>
        <v/>
      </c>
      <c r="P59" s="45">
        <f t="shared" si="2"/>
        <v>0</v>
      </c>
      <c r="Q59" s="45">
        <f t="shared" si="3"/>
        <v>0</v>
      </c>
      <c r="R59" s="45">
        <f t="shared" si="4"/>
        <v>0</v>
      </c>
    </row>
    <row r="60" spans="1:18" x14ac:dyDescent="0.2">
      <c r="A60" s="35"/>
      <c r="B60" s="22"/>
      <c r="C60" s="65"/>
      <c r="D60" s="22"/>
      <c r="E60" s="22"/>
      <c r="F60" s="23"/>
      <c r="G60" s="59"/>
      <c r="H60" s="23"/>
      <c r="I60" s="23"/>
      <c r="J60" s="23"/>
      <c r="K60" s="23"/>
      <c r="L60" s="23"/>
      <c r="M60" s="20"/>
      <c r="N60" s="56" t="str">
        <f t="shared" si="5"/>
        <v/>
      </c>
      <c r="O60" s="44" t="str">
        <f t="shared" si="1"/>
        <v/>
      </c>
      <c r="P60" s="45">
        <f t="shared" si="2"/>
        <v>0</v>
      </c>
      <c r="Q60" s="45">
        <f t="shared" si="3"/>
        <v>0</v>
      </c>
      <c r="R60" s="45">
        <f t="shared" si="4"/>
        <v>0</v>
      </c>
    </row>
    <row r="61" spans="1:18" x14ac:dyDescent="0.2">
      <c r="A61" s="35"/>
      <c r="B61" s="22"/>
      <c r="C61" s="65"/>
      <c r="D61" s="22"/>
      <c r="E61" s="22"/>
      <c r="F61" s="23"/>
      <c r="G61" s="59"/>
      <c r="H61" s="23"/>
      <c r="I61" s="23"/>
      <c r="J61" s="23"/>
      <c r="K61" s="23"/>
      <c r="L61" s="23"/>
      <c r="M61" s="20"/>
      <c r="N61" s="56" t="str">
        <f t="shared" si="5"/>
        <v/>
      </c>
      <c r="O61" s="44" t="str">
        <f t="shared" si="1"/>
        <v/>
      </c>
      <c r="P61" s="45">
        <f t="shared" si="2"/>
        <v>0</v>
      </c>
      <c r="Q61" s="45">
        <f t="shared" si="3"/>
        <v>0</v>
      </c>
      <c r="R61" s="45">
        <f t="shared" si="4"/>
        <v>0</v>
      </c>
    </row>
    <row r="62" spans="1:18" x14ac:dyDescent="0.2">
      <c r="A62" s="35"/>
      <c r="B62" s="22"/>
      <c r="C62" s="65"/>
      <c r="D62" s="22"/>
      <c r="E62" s="22"/>
      <c r="F62" s="23"/>
      <c r="G62" s="59"/>
      <c r="H62" s="23"/>
      <c r="I62" s="23"/>
      <c r="J62" s="23"/>
      <c r="K62" s="23"/>
      <c r="L62" s="23"/>
      <c r="M62" s="20"/>
      <c r="N62" s="56" t="str">
        <f t="shared" si="5"/>
        <v/>
      </c>
      <c r="O62" s="44" t="str">
        <f t="shared" si="1"/>
        <v/>
      </c>
      <c r="P62" s="45">
        <f t="shared" si="2"/>
        <v>0</v>
      </c>
      <c r="Q62" s="45">
        <f t="shared" si="3"/>
        <v>0</v>
      </c>
      <c r="R62" s="45">
        <f t="shared" si="4"/>
        <v>0</v>
      </c>
    </row>
    <row r="63" spans="1:18" x14ac:dyDescent="0.2">
      <c r="A63" s="35"/>
      <c r="B63" s="22"/>
      <c r="C63" s="65"/>
      <c r="D63" s="22"/>
      <c r="E63" s="22"/>
      <c r="F63" s="23"/>
      <c r="G63" s="59"/>
      <c r="H63" s="23"/>
      <c r="I63" s="23"/>
      <c r="J63" s="23"/>
      <c r="K63" s="23"/>
      <c r="L63" s="23"/>
      <c r="M63" s="20"/>
      <c r="N63" s="56" t="str">
        <f t="shared" si="5"/>
        <v/>
      </c>
      <c r="O63" s="44" t="str">
        <f t="shared" si="1"/>
        <v/>
      </c>
      <c r="P63" s="45">
        <f t="shared" si="2"/>
        <v>0</v>
      </c>
      <c r="Q63" s="45">
        <f t="shared" si="3"/>
        <v>0</v>
      </c>
      <c r="R63" s="45">
        <f t="shared" si="4"/>
        <v>0</v>
      </c>
    </row>
    <row r="64" spans="1:18" x14ac:dyDescent="0.2">
      <c r="A64" s="35"/>
      <c r="B64" s="22"/>
      <c r="C64" s="65"/>
      <c r="D64" s="22"/>
      <c r="E64" s="22"/>
      <c r="F64" s="23"/>
      <c r="G64" s="59"/>
      <c r="H64" s="23"/>
      <c r="I64" s="23"/>
      <c r="J64" s="23"/>
      <c r="K64" s="23"/>
      <c r="L64" s="23"/>
      <c r="M64" s="20"/>
      <c r="N64" s="56" t="str">
        <f t="shared" si="5"/>
        <v/>
      </c>
      <c r="O64" s="44" t="str">
        <f t="shared" si="1"/>
        <v/>
      </c>
      <c r="P64" s="45">
        <f t="shared" si="2"/>
        <v>0</v>
      </c>
      <c r="Q64" s="45">
        <f t="shared" si="3"/>
        <v>0</v>
      </c>
      <c r="R64" s="45">
        <f t="shared" si="4"/>
        <v>0</v>
      </c>
    </row>
    <row r="65" spans="1:18" x14ac:dyDescent="0.2">
      <c r="A65" s="35"/>
      <c r="B65" s="22"/>
      <c r="C65" s="65"/>
      <c r="D65" s="22"/>
      <c r="E65" s="22"/>
      <c r="F65" s="23"/>
      <c r="G65" s="59"/>
      <c r="H65" s="23"/>
      <c r="I65" s="23"/>
      <c r="J65" s="23"/>
      <c r="K65" s="23"/>
      <c r="L65" s="23"/>
      <c r="M65" s="20"/>
      <c r="N65" s="56" t="str">
        <f t="shared" si="5"/>
        <v/>
      </c>
      <c r="O65" s="44" t="str">
        <f t="shared" si="1"/>
        <v/>
      </c>
      <c r="P65" s="45">
        <f t="shared" si="2"/>
        <v>0</v>
      </c>
      <c r="Q65" s="45">
        <f t="shared" si="3"/>
        <v>0</v>
      </c>
      <c r="R65" s="45">
        <f t="shared" si="4"/>
        <v>0</v>
      </c>
    </row>
    <row r="66" spans="1:18" x14ac:dyDescent="0.2">
      <c r="A66" s="35"/>
      <c r="B66" s="22"/>
      <c r="C66" s="65"/>
      <c r="D66" s="22"/>
      <c r="E66" s="22"/>
      <c r="F66" s="23"/>
      <c r="G66" s="59"/>
      <c r="H66" s="23"/>
      <c r="I66" s="23"/>
      <c r="J66" s="23"/>
      <c r="K66" s="23"/>
      <c r="L66" s="23"/>
      <c r="M66" s="20"/>
      <c r="N66" s="56" t="str">
        <f t="shared" si="5"/>
        <v/>
      </c>
      <c r="O66" s="44" t="str">
        <f t="shared" si="1"/>
        <v/>
      </c>
      <c r="P66" s="45">
        <f t="shared" si="2"/>
        <v>0</v>
      </c>
      <c r="Q66" s="45">
        <f t="shared" si="3"/>
        <v>0</v>
      </c>
      <c r="R66" s="45">
        <f t="shared" si="4"/>
        <v>0</v>
      </c>
    </row>
    <row r="67" spans="1:18" x14ac:dyDescent="0.2">
      <c r="A67" s="35"/>
      <c r="B67" s="22"/>
      <c r="C67" s="65"/>
      <c r="D67" s="22"/>
      <c r="E67" s="22"/>
      <c r="F67" s="23"/>
      <c r="G67" s="59"/>
      <c r="H67" s="23"/>
      <c r="I67" s="23"/>
      <c r="J67" s="23"/>
      <c r="K67" s="23"/>
      <c r="L67" s="23"/>
      <c r="M67" s="20"/>
      <c r="N67" s="56" t="str">
        <f t="shared" si="5"/>
        <v/>
      </c>
      <c r="O67" s="44" t="str">
        <f t="shared" si="1"/>
        <v/>
      </c>
      <c r="P67" s="45">
        <f t="shared" si="2"/>
        <v>0</v>
      </c>
      <c r="Q67" s="45">
        <f t="shared" si="3"/>
        <v>0</v>
      </c>
      <c r="R67" s="45">
        <f t="shared" si="4"/>
        <v>0</v>
      </c>
    </row>
    <row r="68" spans="1:18" x14ac:dyDescent="0.2">
      <c r="A68" s="35"/>
      <c r="B68" s="22"/>
      <c r="C68" s="65"/>
      <c r="D68" s="22"/>
      <c r="E68" s="22"/>
      <c r="F68" s="23"/>
      <c r="G68" s="59"/>
      <c r="H68" s="23"/>
      <c r="I68" s="23"/>
      <c r="J68" s="23"/>
      <c r="K68" s="23"/>
      <c r="L68" s="23"/>
      <c r="M68" s="20"/>
      <c r="N68" s="56" t="str">
        <f t="shared" si="5"/>
        <v/>
      </c>
      <c r="O68" s="44" t="str">
        <f t="shared" si="1"/>
        <v/>
      </c>
      <c r="P68" s="45">
        <f t="shared" si="2"/>
        <v>0</v>
      </c>
      <c r="Q68" s="45">
        <f t="shared" si="3"/>
        <v>0</v>
      </c>
      <c r="R68" s="45">
        <f t="shared" si="4"/>
        <v>0</v>
      </c>
    </row>
    <row r="69" spans="1:18" x14ac:dyDescent="0.2">
      <c r="A69" s="35"/>
      <c r="B69" s="22"/>
      <c r="C69" s="65"/>
      <c r="D69" s="22"/>
      <c r="E69" s="22"/>
      <c r="F69" s="23"/>
      <c r="G69" s="59"/>
      <c r="H69" s="23"/>
      <c r="I69" s="23"/>
      <c r="J69" s="23"/>
      <c r="K69" s="23"/>
      <c r="L69" s="23"/>
      <c r="M69" s="20"/>
      <c r="N69" s="56" t="str">
        <f t="shared" si="5"/>
        <v/>
      </c>
      <c r="O69" s="44" t="str">
        <f t="shared" si="1"/>
        <v/>
      </c>
      <c r="P69" s="45">
        <f t="shared" si="2"/>
        <v>0</v>
      </c>
      <c r="Q69" s="45">
        <f t="shared" si="3"/>
        <v>0</v>
      </c>
      <c r="R69" s="45">
        <f t="shared" si="4"/>
        <v>0</v>
      </c>
    </row>
    <row r="70" spans="1:18" x14ac:dyDescent="0.2">
      <c r="A70" s="35"/>
      <c r="B70" s="22"/>
      <c r="C70" s="65"/>
      <c r="D70" s="22"/>
      <c r="E70" s="22"/>
      <c r="F70" s="23"/>
      <c r="G70" s="59"/>
      <c r="H70" s="23"/>
      <c r="I70" s="23"/>
      <c r="J70" s="23"/>
      <c r="K70" s="23"/>
      <c r="L70" s="23"/>
      <c r="M70" s="20"/>
      <c r="N70" s="56" t="str">
        <f t="shared" si="5"/>
        <v/>
      </c>
      <c r="O70" s="44" t="str">
        <f t="shared" si="1"/>
        <v/>
      </c>
      <c r="P70" s="45">
        <f t="shared" si="2"/>
        <v>0</v>
      </c>
      <c r="Q70" s="45">
        <f t="shared" si="3"/>
        <v>0</v>
      </c>
      <c r="R70" s="45">
        <f t="shared" si="4"/>
        <v>0</v>
      </c>
    </row>
    <row r="71" spans="1:18" x14ac:dyDescent="0.2">
      <c r="A71" s="35"/>
      <c r="B71" s="22"/>
      <c r="C71" s="65"/>
      <c r="D71" s="22"/>
      <c r="E71" s="22"/>
      <c r="F71" s="23"/>
      <c r="G71" s="59"/>
      <c r="H71" s="23"/>
      <c r="I71" s="23"/>
      <c r="J71" s="23"/>
      <c r="K71" s="23"/>
      <c r="L71" s="23"/>
      <c r="M71" s="20"/>
      <c r="N71" s="56" t="str">
        <f t="shared" si="5"/>
        <v/>
      </c>
      <c r="O71" s="44" t="str">
        <f t="shared" si="1"/>
        <v/>
      </c>
      <c r="P71" s="45">
        <f t="shared" si="2"/>
        <v>0</v>
      </c>
      <c r="Q71" s="45">
        <f t="shared" si="3"/>
        <v>0</v>
      </c>
      <c r="R71" s="45">
        <f t="shared" si="4"/>
        <v>0</v>
      </c>
    </row>
    <row r="72" spans="1:18" x14ac:dyDescent="0.2">
      <c r="A72" s="35"/>
      <c r="B72" s="22"/>
      <c r="C72" s="65"/>
      <c r="D72" s="22"/>
      <c r="E72" s="22"/>
      <c r="F72" s="23"/>
      <c r="G72" s="59"/>
      <c r="H72" s="23"/>
      <c r="I72" s="23"/>
      <c r="J72" s="23"/>
      <c r="K72" s="23"/>
      <c r="L72" s="23"/>
      <c r="M72" s="20"/>
      <c r="N72" s="56" t="str">
        <f t="shared" si="5"/>
        <v/>
      </c>
      <c r="O72" s="44" t="str">
        <f t="shared" si="1"/>
        <v/>
      </c>
      <c r="P72" s="45">
        <f t="shared" si="2"/>
        <v>0</v>
      </c>
      <c r="Q72" s="45">
        <f t="shared" si="3"/>
        <v>0</v>
      </c>
      <c r="R72" s="45">
        <f t="shared" si="4"/>
        <v>0</v>
      </c>
    </row>
    <row r="73" spans="1:18" x14ac:dyDescent="0.2">
      <c r="A73" s="35"/>
      <c r="B73" s="22"/>
      <c r="C73" s="65"/>
      <c r="D73" s="22"/>
      <c r="E73" s="22"/>
      <c r="F73" s="23"/>
      <c r="G73" s="59"/>
      <c r="H73" s="23"/>
      <c r="I73" s="23"/>
      <c r="J73" s="23"/>
      <c r="K73" s="23"/>
      <c r="L73" s="23"/>
      <c r="M73" s="20"/>
      <c r="N73" s="56" t="str">
        <f t="shared" si="5"/>
        <v/>
      </c>
      <c r="O73" s="44" t="str">
        <f t="shared" si="1"/>
        <v/>
      </c>
      <c r="P73" s="45">
        <f t="shared" si="2"/>
        <v>0</v>
      </c>
      <c r="Q73" s="45">
        <f t="shared" si="3"/>
        <v>0</v>
      </c>
      <c r="R73" s="45">
        <f t="shared" si="4"/>
        <v>0</v>
      </c>
    </row>
    <row r="74" spans="1:18" x14ac:dyDescent="0.2">
      <c r="A74" s="35"/>
      <c r="B74" s="22"/>
      <c r="C74" s="65"/>
      <c r="D74" s="22"/>
      <c r="E74" s="22"/>
      <c r="F74" s="23"/>
      <c r="G74" s="59"/>
      <c r="H74" s="23"/>
      <c r="I74" s="23"/>
      <c r="J74" s="23"/>
      <c r="K74" s="23"/>
      <c r="L74" s="23"/>
      <c r="M74" s="20"/>
      <c r="N74" s="56" t="str">
        <f t="shared" si="5"/>
        <v/>
      </c>
      <c r="O74" s="44" t="str">
        <f t="shared" si="1"/>
        <v/>
      </c>
      <c r="P74" s="45">
        <f t="shared" si="2"/>
        <v>0</v>
      </c>
      <c r="Q74" s="45">
        <f t="shared" si="3"/>
        <v>0</v>
      </c>
      <c r="R74" s="45">
        <f t="shared" si="4"/>
        <v>0</v>
      </c>
    </row>
    <row r="75" spans="1:18" x14ac:dyDescent="0.2">
      <c r="A75" s="35"/>
      <c r="B75" s="22"/>
      <c r="C75" s="65"/>
      <c r="D75" s="22"/>
      <c r="E75" s="22"/>
      <c r="F75" s="23"/>
      <c r="G75" s="59"/>
      <c r="H75" s="23"/>
      <c r="I75" s="23"/>
      <c r="J75" s="23"/>
      <c r="K75" s="23"/>
      <c r="L75" s="23"/>
      <c r="M75" s="20"/>
      <c r="N75" s="56" t="str">
        <f t="shared" si="5"/>
        <v/>
      </c>
      <c r="O75" s="44" t="str">
        <f t="shared" si="1"/>
        <v/>
      </c>
      <c r="P75" s="45">
        <f t="shared" si="2"/>
        <v>0</v>
      </c>
      <c r="Q75" s="45">
        <f t="shared" si="3"/>
        <v>0</v>
      </c>
      <c r="R75" s="45">
        <f t="shared" si="4"/>
        <v>0</v>
      </c>
    </row>
    <row r="76" spans="1:18" x14ac:dyDescent="0.2">
      <c r="A76" s="35"/>
      <c r="B76" s="22"/>
      <c r="C76" s="65"/>
      <c r="D76" s="22"/>
      <c r="E76" s="22"/>
      <c r="F76" s="23"/>
      <c r="G76" s="59"/>
      <c r="H76" s="23"/>
      <c r="I76" s="23"/>
      <c r="J76" s="23"/>
      <c r="K76" s="23"/>
      <c r="L76" s="23"/>
      <c r="M76" s="20"/>
      <c r="N76" s="56" t="str">
        <f t="shared" si="5"/>
        <v/>
      </c>
      <c r="O76" s="44" t="str">
        <f t="shared" si="1"/>
        <v/>
      </c>
      <c r="P76" s="45">
        <f t="shared" si="2"/>
        <v>0</v>
      </c>
      <c r="Q76" s="45">
        <f t="shared" si="3"/>
        <v>0</v>
      </c>
      <c r="R76" s="45">
        <f t="shared" si="4"/>
        <v>0</v>
      </c>
    </row>
    <row r="77" spans="1:18" x14ac:dyDescent="0.2">
      <c r="A77" s="35"/>
      <c r="B77" s="22"/>
      <c r="C77" s="65"/>
      <c r="D77" s="22"/>
      <c r="E77" s="22"/>
      <c r="F77" s="23"/>
      <c r="G77" s="59"/>
      <c r="H77" s="23"/>
      <c r="I77" s="23"/>
      <c r="J77" s="23"/>
      <c r="K77" s="23"/>
      <c r="L77" s="23"/>
      <c r="M77" s="20"/>
      <c r="N77" s="56" t="str">
        <f t="shared" ref="N77:N105" si="6">IF(F77+J77+K77=0,"",IFERROR((F77+J77+K77)/(H77+I77),""))</f>
        <v/>
      </c>
      <c r="O77" s="44" t="str">
        <f t="shared" si="1"/>
        <v/>
      </c>
      <c r="P77" s="45">
        <f t="shared" si="2"/>
        <v>0</v>
      </c>
      <c r="Q77" s="45">
        <f t="shared" si="3"/>
        <v>0</v>
      </c>
      <c r="R77" s="45">
        <f t="shared" si="4"/>
        <v>0</v>
      </c>
    </row>
    <row r="78" spans="1:18" x14ac:dyDescent="0.2">
      <c r="A78" s="35"/>
      <c r="B78" s="22"/>
      <c r="C78" s="65"/>
      <c r="D78" s="22"/>
      <c r="E78" s="22"/>
      <c r="F78" s="23"/>
      <c r="G78" s="59"/>
      <c r="H78" s="23"/>
      <c r="I78" s="23"/>
      <c r="J78" s="23"/>
      <c r="K78" s="23"/>
      <c r="L78" s="23"/>
      <c r="M78" s="20"/>
      <c r="N78" s="56" t="str">
        <f t="shared" si="6"/>
        <v/>
      </c>
      <c r="O78" s="44" t="str">
        <f t="shared" ref="O78:O105" si="7">IF(N78="","",IF(C$5="non",21.36,23.14))</f>
        <v/>
      </c>
      <c r="P78" s="45">
        <f t="shared" ref="P78:P105" si="8">IF(O78="",0,IF(N78&gt;O78,0,O78-N78))</f>
        <v>0</v>
      </c>
      <c r="Q78" s="45">
        <f t="shared" ref="Q78:Q105" si="9">IF(P78=0,0,MROUND(P78*(H78+I78),0.05))</f>
        <v>0</v>
      </c>
      <c r="R78" s="45">
        <f t="shared" ref="R78:R105" si="10">Q78</f>
        <v>0</v>
      </c>
    </row>
    <row r="79" spans="1:18" x14ac:dyDescent="0.2">
      <c r="A79" s="35"/>
      <c r="B79" s="22"/>
      <c r="C79" s="65"/>
      <c r="D79" s="22"/>
      <c r="E79" s="22"/>
      <c r="F79" s="23"/>
      <c r="G79" s="59"/>
      <c r="H79" s="23"/>
      <c r="I79" s="23"/>
      <c r="J79" s="23"/>
      <c r="K79" s="23"/>
      <c r="L79" s="23"/>
      <c r="M79" s="20"/>
      <c r="N79" s="56" t="str">
        <f t="shared" si="6"/>
        <v/>
      </c>
      <c r="O79" s="44" t="str">
        <f t="shared" si="7"/>
        <v/>
      </c>
      <c r="P79" s="45">
        <f t="shared" si="8"/>
        <v>0</v>
      </c>
      <c r="Q79" s="45">
        <f t="shared" si="9"/>
        <v>0</v>
      </c>
      <c r="R79" s="45">
        <f t="shared" si="10"/>
        <v>0</v>
      </c>
    </row>
    <row r="80" spans="1:18" x14ac:dyDescent="0.2">
      <c r="A80" s="35"/>
      <c r="B80" s="22"/>
      <c r="C80" s="65"/>
      <c r="D80" s="22"/>
      <c r="E80" s="22"/>
      <c r="F80" s="23"/>
      <c r="G80" s="59"/>
      <c r="H80" s="23"/>
      <c r="I80" s="23"/>
      <c r="J80" s="23"/>
      <c r="K80" s="23"/>
      <c r="L80" s="23"/>
      <c r="M80" s="20"/>
      <c r="N80" s="56" t="str">
        <f t="shared" si="6"/>
        <v/>
      </c>
      <c r="O80" s="44" t="str">
        <f t="shared" si="7"/>
        <v/>
      </c>
      <c r="P80" s="45">
        <f t="shared" si="8"/>
        <v>0</v>
      </c>
      <c r="Q80" s="45">
        <f t="shared" si="9"/>
        <v>0</v>
      </c>
      <c r="R80" s="45">
        <f t="shared" si="10"/>
        <v>0</v>
      </c>
    </row>
    <row r="81" spans="1:18" x14ac:dyDescent="0.2">
      <c r="A81" s="35"/>
      <c r="B81" s="22"/>
      <c r="C81" s="65"/>
      <c r="D81" s="22"/>
      <c r="E81" s="22"/>
      <c r="F81" s="23"/>
      <c r="G81" s="59"/>
      <c r="H81" s="23"/>
      <c r="I81" s="23"/>
      <c r="J81" s="23"/>
      <c r="K81" s="23"/>
      <c r="L81" s="23"/>
      <c r="M81" s="20"/>
      <c r="N81" s="56" t="str">
        <f t="shared" si="6"/>
        <v/>
      </c>
      <c r="O81" s="44" t="str">
        <f t="shared" si="7"/>
        <v/>
      </c>
      <c r="P81" s="45">
        <f t="shared" si="8"/>
        <v>0</v>
      </c>
      <c r="Q81" s="45">
        <f t="shared" si="9"/>
        <v>0</v>
      </c>
      <c r="R81" s="45">
        <f t="shared" si="10"/>
        <v>0</v>
      </c>
    </row>
    <row r="82" spans="1:18" x14ac:dyDescent="0.2">
      <c r="A82" s="35"/>
      <c r="B82" s="22"/>
      <c r="C82" s="65"/>
      <c r="D82" s="22"/>
      <c r="E82" s="22"/>
      <c r="F82" s="23"/>
      <c r="G82" s="59"/>
      <c r="H82" s="23"/>
      <c r="I82" s="23"/>
      <c r="J82" s="23"/>
      <c r="K82" s="23"/>
      <c r="L82" s="23"/>
      <c r="M82" s="20"/>
      <c r="N82" s="56" t="str">
        <f t="shared" si="6"/>
        <v/>
      </c>
      <c r="O82" s="44" t="str">
        <f t="shared" si="7"/>
        <v/>
      </c>
      <c r="P82" s="45">
        <f t="shared" si="8"/>
        <v>0</v>
      </c>
      <c r="Q82" s="45">
        <f t="shared" si="9"/>
        <v>0</v>
      </c>
      <c r="R82" s="45">
        <f t="shared" si="10"/>
        <v>0</v>
      </c>
    </row>
    <row r="83" spans="1:18" x14ac:dyDescent="0.2">
      <c r="A83" s="35"/>
      <c r="B83" s="22"/>
      <c r="C83" s="65"/>
      <c r="D83" s="22"/>
      <c r="E83" s="22"/>
      <c r="F83" s="23"/>
      <c r="G83" s="59"/>
      <c r="H83" s="23"/>
      <c r="I83" s="23"/>
      <c r="J83" s="23"/>
      <c r="K83" s="23"/>
      <c r="L83" s="23"/>
      <c r="M83" s="20"/>
      <c r="N83" s="56" t="str">
        <f t="shared" si="6"/>
        <v/>
      </c>
      <c r="O83" s="44" t="str">
        <f t="shared" si="7"/>
        <v/>
      </c>
      <c r="P83" s="45">
        <f t="shared" si="8"/>
        <v>0</v>
      </c>
      <c r="Q83" s="45">
        <f t="shared" si="9"/>
        <v>0</v>
      </c>
      <c r="R83" s="45">
        <f t="shared" si="10"/>
        <v>0</v>
      </c>
    </row>
    <row r="84" spans="1:18" x14ac:dyDescent="0.2">
      <c r="A84" s="35"/>
      <c r="B84" s="22"/>
      <c r="C84" s="65"/>
      <c r="D84" s="22"/>
      <c r="E84" s="22"/>
      <c r="F84" s="23"/>
      <c r="G84" s="59"/>
      <c r="H84" s="23"/>
      <c r="I84" s="23"/>
      <c r="J84" s="23"/>
      <c r="K84" s="23"/>
      <c r="L84" s="23"/>
      <c r="M84" s="20"/>
      <c r="N84" s="56" t="str">
        <f t="shared" si="6"/>
        <v/>
      </c>
      <c r="O84" s="44" t="str">
        <f t="shared" si="7"/>
        <v/>
      </c>
      <c r="P84" s="45">
        <f t="shared" si="8"/>
        <v>0</v>
      </c>
      <c r="Q84" s="45">
        <f t="shared" si="9"/>
        <v>0</v>
      </c>
      <c r="R84" s="45">
        <f t="shared" si="10"/>
        <v>0</v>
      </c>
    </row>
    <row r="85" spans="1:18" x14ac:dyDescent="0.2">
      <c r="A85" s="35"/>
      <c r="B85" s="22"/>
      <c r="C85" s="65"/>
      <c r="D85" s="22"/>
      <c r="E85" s="22"/>
      <c r="F85" s="23"/>
      <c r="G85" s="59"/>
      <c r="H85" s="23"/>
      <c r="I85" s="23"/>
      <c r="J85" s="23"/>
      <c r="K85" s="23"/>
      <c r="L85" s="23"/>
      <c r="M85" s="20"/>
      <c r="N85" s="56" t="str">
        <f t="shared" si="6"/>
        <v/>
      </c>
      <c r="O85" s="44" t="str">
        <f t="shared" si="7"/>
        <v/>
      </c>
      <c r="P85" s="45">
        <f t="shared" si="8"/>
        <v>0</v>
      </c>
      <c r="Q85" s="45">
        <f t="shared" si="9"/>
        <v>0</v>
      </c>
      <c r="R85" s="45">
        <f t="shared" si="10"/>
        <v>0</v>
      </c>
    </row>
    <row r="86" spans="1:18" x14ac:dyDescent="0.2">
      <c r="A86" s="35"/>
      <c r="B86" s="22"/>
      <c r="C86" s="65"/>
      <c r="D86" s="22"/>
      <c r="E86" s="22"/>
      <c r="F86" s="23"/>
      <c r="G86" s="59"/>
      <c r="H86" s="23"/>
      <c r="I86" s="23"/>
      <c r="J86" s="23"/>
      <c r="K86" s="23"/>
      <c r="L86" s="23"/>
      <c r="M86" s="20"/>
      <c r="N86" s="56" t="str">
        <f t="shared" si="6"/>
        <v/>
      </c>
      <c r="O86" s="44" t="str">
        <f t="shared" si="7"/>
        <v/>
      </c>
      <c r="P86" s="45">
        <f t="shared" si="8"/>
        <v>0</v>
      </c>
      <c r="Q86" s="45">
        <f t="shared" si="9"/>
        <v>0</v>
      </c>
      <c r="R86" s="45">
        <f t="shared" si="10"/>
        <v>0</v>
      </c>
    </row>
    <row r="87" spans="1:18" x14ac:dyDescent="0.2">
      <c r="A87" s="35"/>
      <c r="B87" s="22"/>
      <c r="C87" s="65"/>
      <c r="D87" s="22"/>
      <c r="E87" s="22"/>
      <c r="F87" s="23"/>
      <c r="G87" s="59"/>
      <c r="H87" s="23"/>
      <c r="I87" s="23"/>
      <c r="J87" s="23"/>
      <c r="K87" s="23"/>
      <c r="L87" s="23"/>
      <c r="M87" s="20"/>
      <c r="N87" s="56" t="str">
        <f t="shared" si="6"/>
        <v/>
      </c>
      <c r="O87" s="44" t="str">
        <f t="shared" si="7"/>
        <v/>
      </c>
      <c r="P87" s="45">
        <f t="shared" si="8"/>
        <v>0</v>
      </c>
      <c r="Q87" s="45">
        <f t="shared" si="9"/>
        <v>0</v>
      </c>
      <c r="R87" s="45">
        <f t="shared" si="10"/>
        <v>0</v>
      </c>
    </row>
    <row r="88" spans="1:18" x14ac:dyDescent="0.2">
      <c r="A88" s="35"/>
      <c r="B88" s="22"/>
      <c r="C88" s="65"/>
      <c r="D88" s="22"/>
      <c r="E88" s="22"/>
      <c r="F88" s="23"/>
      <c r="G88" s="59"/>
      <c r="H88" s="23"/>
      <c r="I88" s="23"/>
      <c r="J88" s="23"/>
      <c r="K88" s="23"/>
      <c r="L88" s="23"/>
      <c r="M88" s="20"/>
      <c r="N88" s="56" t="str">
        <f t="shared" si="6"/>
        <v/>
      </c>
      <c r="O88" s="44" t="str">
        <f t="shared" si="7"/>
        <v/>
      </c>
      <c r="P88" s="45">
        <f t="shared" si="8"/>
        <v>0</v>
      </c>
      <c r="Q88" s="45">
        <f t="shared" si="9"/>
        <v>0</v>
      </c>
      <c r="R88" s="45">
        <f t="shared" si="10"/>
        <v>0</v>
      </c>
    </row>
    <row r="89" spans="1:18" x14ac:dyDescent="0.2">
      <c r="A89" s="35"/>
      <c r="B89" s="22"/>
      <c r="C89" s="65"/>
      <c r="D89" s="22"/>
      <c r="E89" s="22"/>
      <c r="F89" s="23"/>
      <c r="G89" s="59"/>
      <c r="H89" s="23"/>
      <c r="I89" s="23"/>
      <c r="J89" s="23"/>
      <c r="K89" s="23"/>
      <c r="L89" s="23"/>
      <c r="M89" s="20"/>
      <c r="N89" s="56" t="str">
        <f t="shared" si="6"/>
        <v/>
      </c>
      <c r="O89" s="44" t="str">
        <f t="shared" si="7"/>
        <v/>
      </c>
      <c r="P89" s="45">
        <f t="shared" si="8"/>
        <v>0</v>
      </c>
      <c r="Q89" s="45">
        <f t="shared" si="9"/>
        <v>0</v>
      </c>
      <c r="R89" s="45">
        <f t="shared" si="10"/>
        <v>0</v>
      </c>
    </row>
    <row r="90" spans="1:18" x14ac:dyDescent="0.2">
      <c r="A90" s="35"/>
      <c r="B90" s="22"/>
      <c r="C90" s="65"/>
      <c r="D90" s="22"/>
      <c r="E90" s="22"/>
      <c r="F90" s="23"/>
      <c r="G90" s="59"/>
      <c r="H90" s="23"/>
      <c r="I90" s="23"/>
      <c r="J90" s="23"/>
      <c r="K90" s="23"/>
      <c r="L90" s="23"/>
      <c r="M90" s="20"/>
      <c r="N90" s="56" t="str">
        <f t="shared" si="6"/>
        <v/>
      </c>
      <c r="O90" s="44" t="str">
        <f t="shared" si="7"/>
        <v/>
      </c>
      <c r="P90" s="45">
        <f t="shared" si="8"/>
        <v>0</v>
      </c>
      <c r="Q90" s="45">
        <f t="shared" si="9"/>
        <v>0</v>
      </c>
      <c r="R90" s="45">
        <f t="shared" si="10"/>
        <v>0</v>
      </c>
    </row>
    <row r="91" spans="1:18" x14ac:dyDescent="0.2">
      <c r="A91" s="35"/>
      <c r="B91" s="22"/>
      <c r="C91" s="65"/>
      <c r="D91" s="22"/>
      <c r="E91" s="22"/>
      <c r="F91" s="23"/>
      <c r="G91" s="59"/>
      <c r="H91" s="23"/>
      <c r="I91" s="23"/>
      <c r="J91" s="23"/>
      <c r="K91" s="23"/>
      <c r="L91" s="23"/>
      <c r="M91" s="20"/>
      <c r="N91" s="56" t="str">
        <f t="shared" si="6"/>
        <v/>
      </c>
      <c r="O91" s="44" t="str">
        <f t="shared" si="7"/>
        <v/>
      </c>
      <c r="P91" s="45">
        <f t="shared" si="8"/>
        <v>0</v>
      </c>
      <c r="Q91" s="45">
        <f t="shared" si="9"/>
        <v>0</v>
      </c>
      <c r="R91" s="45">
        <f t="shared" si="10"/>
        <v>0</v>
      </c>
    </row>
    <row r="92" spans="1:18" x14ac:dyDescent="0.2">
      <c r="A92" s="35"/>
      <c r="B92" s="22"/>
      <c r="C92" s="65"/>
      <c r="D92" s="22"/>
      <c r="E92" s="22"/>
      <c r="F92" s="23"/>
      <c r="G92" s="59"/>
      <c r="H92" s="23"/>
      <c r="I92" s="23"/>
      <c r="J92" s="23"/>
      <c r="K92" s="23"/>
      <c r="L92" s="23"/>
      <c r="M92" s="20"/>
      <c r="N92" s="56" t="str">
        <f t="shared" si="6"/>
        <v/>
      </c>
      <c r="O92" s="44" t="str">
        <f t="shared" si="7"/>
        <v/>
      </c>
      <c r="P92" s="45">
        <f t="shared" si="8"/>
        <v>0</v>
      </c>
      <c r="Q92" s="45">
        <f t="shared" si="9"/>
        <v>0</v>
      </c>
      <c r="R92" s="45">
        <f t="shared" si="10"/>
        <v>0</v>
      </c>
    </row>
    <row r="93" spans="1:18" x14ac:dyDescent="0.2">
      <c r="A93" s="35"/>
      <c r="B93" s="22"/>
      <c r="C93" s="65"/>
      <c r="D93" s="22"/>
      <c r="E93" s="22"/>
      <c r="F93" s="23"/>
      <c r="G93" s="59"/>
      <c r="H93" s="23"/>
      <c r="I93" s="23"/>
      <c r="J93" s="23"/>
      <c r="K93" s="23"/>
      <c r="L93" s="23"/>
      <c r="M93" s="20"/>
      <c r="N93" s="56" t="str">
        <f t="shared" si="6"/>
        <v/>
      </c>
      <c r="O93" s="44" t="str">
        <f t="shared" si="7"/>
        <v/>
      </c>
      <c r="P93" s="45">
        <f t="shared" si="8"/>
        <v>0</v>
      </c>
      <c r="Q93" s="45">
        <f t="shared" si="9"/>
        <v>0</v>
      </c>
      <c r="R93" s="45">
        <f t="shared" si="10"/>
        <v>0</v>
      </c>
    </row>
    <row r="94" spans="1:18" x14ac:dyDescent="0.2">
      <c r="A94" s="35"/>
      <c r="B94" s="22"/>
      <c r="C94" s="65"/>
      <c r="D94" s="22"/>
      <c r="E94" s="22"/>
      <c r="F94" s="23"/>
      <c r="G94" s="59"/>
      <c r="H94" s="23"/>
      <c r="I94" s="23"/>
      <c r="J94" s="23"/>
      <c r="K94" s="23"/>
      <c r="L94" s="23"/>
      <c r="M94" s="20"/>
      <c r="N94" s="56" t="str">
        <f t="shared" si="6"/>
        <v/>
      </c>
      <c r="O94" s="44" t="str">
        <f t="shared" si="7"/>
        <v/>
      </c>
      <c r="P94" s="45">
        <f t="shared" si="8"/>
        <v>0</v>
      </c>
      <c r="Q94" s="45">
        <f t="shared" si="9"/>
        <v>0</v>
      </c>
      <c r="R94" s="45">
        <f t="shared" si="10"/>
        <v>0</v>
      </c>
    </row>
    <row r="95" spans="1:18" x14ac:dyDescent="0.2">
      <c r="A95" s="35"/>
      <c r="B95" s="22"/>
      <c r="C95" s="65"/>
      <c r="D95" s="22"/>
      <c r="E95" s="22"/>
      <c r="F95" s="23"/>
      <c r="G95" s="59"/>
      <c r="H95" s="23"/>
      <c r="I95" s="23"/>
      <c r="J95" s="23"/>
      <c r="K95" s="23"/>
      <c r="L95" s="23"/>
      <c r="M95" s="20"/>
      <c r="N95" s="56" t="str">
        <f t="shared" si="6"/>
        <v/>
      </c>
      <c r="O95" s="44" t="str">
        <f t="shared" si="7"/>
        <v/>
      </c>
      <c r="P95" s="45">
        <f t="shared" si="8"/>
        <v>0</v>
      </c>
      <c r="Q95" s="45">
        <f t="shared" si="9"/>
        <v>0</v>
      </c>
      <c r="R95" s="45">
        <f t="shared" si="10"/>
        <v>0</v>
      </c>
    </row>
    <row r="96" spans="1:18" x14ac:dyDescent="0.2">
      <c r="A96" s="35"/>
      <c r="B96" s="22"/>
      <c r="C96" s="65"/>
      <c r="D96" s="22"/>
      <c r="E96" s="22"/>
      <c r="F96" s="23"/>
      <c r="G96" s="59"/>
      <c r="H96" s="23"/>
      <c r="I96" s="23"/>
      <c r="J96" s="23"/>
      <c r="K96" s="23"/>
      <c r="L96" s="23"/>
      <c r="M96" s="20"/>
      <c r="N96" s="56" t="str">
        <f t="shared" si="6"/>
        <v/>
      </c>
      <c r="O96" s="44" t="str">
        <f t="shared" si="7"/>
        <v/>
      </c>
      <c r="P96" s="45">
        <f t="shared" si="8"/>
        <v>0</v>
      </c>
      <c r="Q96" s="45">
        <f t="shared" si="9"/>
        <v>0</v>
      </c>
      <c r="R96" s="45">
        <f t="shared" si="10"/>
        <v>0</v>
      </c>
    </row>
    <row r="97" spans="1:18" x14ac:dyDescent="0.2">
      <c r="A97" s="35"/>
      <c r="B97" s="22"/>
      <c r="C97" s="65"/>
      <c r="D97" s="22"/>
      <c r="E97" s="22"/>
      <c r="F97" s="23"/>
      <c r="G97" s="59"/>
      <c r="H97" s="23"/>
      <c r="I97" s="23"/>
      <c r="J97" s="23"/>
      <c r="K97" s="23"/>
      <c r="L97" s="23"/>
      <c r="M97" s="20"/>
      <c r="N97" s="56" t="str">
        <f t="shared" si="6"/>
        <v/>
      </c>
      <c r="O97" s="44" t="str">
        <f t="shared" si="7"/>
        <v/>
      </c>
      <c r="P97" s="45">
        <f t="shared" si="8"/>
        <v>0</v>
      </c>
      <c r="Q97" s="45">
        <f t="shared" si="9"/>
        <v>0</v>
      </c>
      <c r="R97" s="45">
        <f t="shared" si="10"/>
        <v>0</v>
      </c>
    </row>
    <row r="98" spans="1:18" x14ac:dyDescent="0.2">
      <c r="A98" s="35"/>
      <c r="B98" s="22"/>
      <c r="C98" s="65"/>
      <c r="D98" s="22"/>
      <c r="E98" s="22"/>
      <c r="F98" s="23"/>
      <c r="G98" s="59"/>
      <c r="H98" s="23"/>
      <c r="I98" s="23"/>
      <c r="J98" s="23"/>
      <c r="K98" s="23"/>
      <c r="L98" s="23"/>
      <c r="M98" s="20"/>
      <c r="N98" s="56" t="str">
        <f t="shared" si="6"/>
        <v/>
      </c>
      <c r="O98" s="44" t="str">
        <f t="shared" si="7"/>
        <v/>
      </c>
      <c r="P98" s="45">
        <f t="shared" si="8"/>
        <v>0</v>
      </c>
      <c r="Q98" s="45">
        <f t="shared" si="9"/>
        <v>0</v>
      </c>
      <c r="R98" s="45">
        <f t="shared" si="10"/>
        <v>0</v>
      </c>
    </row>
    <row r="99" spans="1:18" x14ac:dyDescent="0.2">
      <c r="A99" s="35"/>
      <c r="B99" s="22"/>
      <c r="C99" s="65"/>
      <c r="D99" s="22"/>
      <c r="E99" s="22"/>
      <c r="F99" s="23"/>
      <c r="G99" s="59"/>
      <c r="H99" s="23"/>
      <c r="I99" s="23"/>
      <c r="J99" s="23"/>
      <c r="K99" s="23"/>
      <c r="L99" s="23"/>
      <c r="M99" s="20"/>
      <c r="N99" s="56" t="str">
        <f t="shared" si="6"/>
        <v/>
      </c>
      <c r="O99" s="44" t="str">
        <f t="shared" si="7"/>
        <v/>
      </c>
      <c r="P99" s="45">
        <f t="shared" si="8"/>
        <v>0</v>
      </c>
      <c r="Q99" s="45">
        <f t="shared" si="9"/>
        <v>0</v>
      </c>
      <c r="R99" s="45">
        <f t="shared" si="10"/>
        <v>0</v>
      </c>
    </row>
    <row r="100" spans="1:18" x14ac:dyDescent="0.2">
      <c r="A100" s="35"/>
      <c r="B100" s="22"/>
      <c r="C100" s="65"/>
      <c r="D100" s="22"/>
      <c r="E100" s="22"/>
      <c r="F100" s="23"/>
      <c r="G100" s="59"/>
      <c r="H100" s="23"/>
      <c r="I100" s="23"/>
      <c r="J100" s="23"/>
      <c r="K100" s="23"/>
      <c r="L100" s="23"/>
      <c r="M100" s="20"/>
      <c r="N100" s="56" t="str">
        <f t="shared" si="6"/>
        <v/>
      </c>
      <c r="O100" s="44" t="str">
        <f t="shared" si="7"/>
        <v/>
      </c>
      <c r="P100" s="45">
        <f t="shared" si="8"/>
        <v>0</v>
      </c>
      <c r="Q100" s="45">
        <f t="shared" si="9"/>
        <v>0</v>
      </c>
      <c r="R100" s="45">
        <f t="shared" si="10"/>
        <v>0</v>
      </c>
    </row>
    <row r="101" spans="1:18" x14ac:dyDescent="0.2">
      <c r="A101" s="35"/>
      <c r="B101" s="22"/>
      <c r="C101" s="65"/>
      <c r="D101" s="22"/>
      <c r="E101" s="22"/>
      <c r="F101" s="23"/>
      <c r="G101" s="59"/>
      <c r="H101" s="23"/>
      <c r="I101" s="23"/>
      <c r="J101" s="23"/>
      <c r="K101" s="23"/>
      <c r="L101" s="23"/>
      <c r="M101" s="20"/>
      <c r="N101" s="56" t="str">
        <f t="shared" si="6"/>
        <v/>
      </c>
      <c r="O101" s="44" t="str">
        <f t="shared" si="7"/>
        <v/>
      </c>
      <c r="P101" s="45">
        <f t="shared" si="8"/>
        <v>0</v>
      </c>
      <c r="Q101" s="45">
        <f t="shared" si="9"/>
        <v>0</v>
      </c>
      <c r="R101" s="45">
        <f t="shared" si="10"/>
        <v>0</v>
      </c>
    </row>
    <row r="102" spans="1:18" x14ac:dyDescent="0.2">
      <c r="A102" s="35"/>
      <c r="B102" s="22"/>
      <c r="C102" s="65"/>
      <c r="D102" s="22"/>
      <c r="E102" s="22"/>
      <c r="F102" s="23"/>
      <c r="G102" s="59"/>
      <c r="H102" s="23"/>
      <c r="I102" s="23"/>
      <c r="J102" s="23"/>
      <c r="K102" s="23"/>
      <c r="L102" s="23"/>
      <c r="M102" s="20"/>
      <c r="N102" s="56" t="str">
        <f t="shared" si="6"/>
        <v/>
      </c>
      <c r="O102" s="44" t="str">
        <f t="shared" si="7"/>
        <v/>
      </c>
      <c r="P102" s="45">
        <f t="shared" si="8"/>
        <v>0</v>
      </c>
      <c r="Q102" s="45">
        <f t="shared" si="9"/>
        <v>0</v>
      </c>
      <c r="R102" s="45">
        <f t="shared" si="10"/>
        <v>0</v>
      </c>
    </row>
    <row r="103" spans="1:18" x14ac:dyDescent="0.2">
      <c r="A103" s="35"/>
      <c r="B103" s="22"/>
      <c r="C103" s="65"/>
      <c r="D103" s="22"/>
      <c r="E103" s="22"/>
      <c r="F103" s="23"/>
      <c r="G103" s="59"/>
      <c r="H103" s="23"/>
      <c r="I103" s="23"/>
      <c r="J103" s="23"/>
      <c r="K103" s="23"/>
      <c r="L103" s="23"/>
      <c r="M103" s="20"/>
      <c r="N103" s="56" t="str">
        <f t="shared" si="6"/>
        <v/>
      </c>
      <c r="O103" s="44" t="str">
        <f t="shared" si="7"/>
        <v/>
      </c>
      <c r="P103" s="45">
        <f t="shared" si="8"/>
        <v>0</v>
      </c>
      <c r="Q103" s="45">
        <f t="shared" si="9"/>
        <v>0</v>
      </c>
      <c r="R103" s="45">
        <f t="shared" si="10"/>
        <v>0</v>
      </c>
    </row>
    <row r="104" spans="1:18" x14ac:dyDescent="0.2">
      <c r="A104" s="35"/>
      <c r="B104" s="22"/>
      <c r="C104" s="65"/>
      <c r="D104" s="22"/>
      <c r="E104" s="22"/>
      <c r="F104" s="23"/>
      <c r="G104" s="59"/>
      <c r="H104" s="23"/>
      <c r="I104" s="23"/>
      <c r="J104" s="23"/>
      <c r="K104" s="23"/>
      <c r="L104" s="23"/>
      <c r="M104" s="20"/>
      <c r="N104" s="56" t="str">
        <f t="shared" si="6"/>
        <v/>
      </c>
      <c r="O104" s="44" t="str">
        <f t="shared" si="7"/>
        <v/>
      </c>
      <c r="P104" s="45">
        <f t="shared" si="8"/>
        <v>0</v>
      </c>
      <c r="Q104" s="45">
        <f t="shared" si="9"/>
        <v>0</v>
      </c>
      <c r="R104" s="45">
        <f t="shared" si="10"/>
        <v>0</v>
      </c>
    </row>
    <row r="105" spans="1:18" ht="13.5" thickBot="1" x14ac:dyDescent="0.25">
      <c r="A105" s="36"/>
      <c r="B105" s="24"/>
      <c r="C105" s="24"/>
      <c r="D105" s="24"/>
      <c r="E105" s="24"/>
      <c r="F105" s="25"/>
      <c r="G105" s="62"/>
      <c r="H105" s="25"/>
      <c r="I105" s="25"/>
      <c r="J105" s="25"/>
      <c r="K105" s="25"/>
      <c r="L105" s="25"/>
      <c r="M105" s="20"/>
      <c r="N105" s="57" t="str">
        <f t="shared" si="6"/>
        <v/>
      </c>
      <c r="O105" s="44" t="str">
        <f t="shared" si="7"/>
        <v/>
      </c>
      <c r="P105" s="47">
        <f t="shared" si="8"/>
        <v>0</v>
      </c>
      <c r="Q105" s="47">
        <f t="shared" si="9"/>
        <v>0</v>
      </c>
      <c r="R105" s="47">
        <f t="shared" si="10"/>
        <v>0</v>
      </c>
    </row>
    <row r="106" spans="1:18" x14ac:dyDescent="0.2">
      <c r="F106" s="16"/>
      <c r="H106" s="16"/>
      <c r="I106" s="16"/>
      <c r="J106" s="16"/>
      <c r="K106" s="16"/>
      <c r="L106" s="16"/>
      <c r="M106" s="16"/>
      <c r="N106" s="21"/>
      <c r="O106" s="16"/>
      <c r="P106" s="16"/>
      <c r="Q106" s="16"/>
      <c r="R106" s="16"/>
    </row>
  </sheetData>
  <sheetProtection password="FD9E" sheet="1" selectLockedCells="1"/>
  <mergeCells count="3">
    <mergeCell ref="A8:R8"/>
    <mergeCell ref="B2:J2"/>
    <mergeCell ref="I5:L5"/>
  </mergeCells>
  <conditionalFormatting sqref="N13:N105">
    <cfRule type="cellIs" dxfId="7" priority="7" operator="lessThan">
      <formula>$O$13</formula>
    </cfRule>
  </conditionalFormatting>
  <conditionalFormatting sqref="L25:L105">
    <cfRule type="cellIs" dxfId="6" priority="27" operator="greaterThan">
      <formula>$F25+$G$13+$J25+$K25</formula>
    </cfRule>
  </conditionalFormatting>
  <conditionalFormatting sqref="L13">
    <cfRule type="cellIs" dxfId="5" priority="2" operator="greaterThan">
      <formula>$C13+$D$11+$G13+$H13</formula>
    </cfRule>
  </conditionalFormatting>
  <conditionalFormatting sqref="L14:L24">
    <cfRule type="cellIs" dxfId="4" priority="1" operator="greaterThan">
      <formula>$C14+$D$11+$G14+$H14</formula>
    </cfRule>
  </conditionalFormatting>
  <pageMargins left="0.27559055118110237" right="0.23622047244094491" top="0.47244094488188981" bottom="0.43307086614173229" header="0.23622047244094491" footer="0.15748031496062992"/>
  <pageSetup paperSize="9" scale="86" fitToHeight="1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Données!$A$1:$A$2</xm:f>
          </x14:formula1>
          <xm:sqref>F5 C5</xm:sqref>
        </x14:dataValidation>
        <x14:dataValidation type="list" allowBlank="1" showInputMessage="1" showErrorMessage="1">
          <x14:formula1>
            <xm:f>Données!$B$1:$B$3</xm:f>
          </x14:formula1>
          <xm:sqref>A13:A105</xm:sqref>
        </x14:dataValidation>
        <x14:dataValidation type="list" allowBlank="1" showInputMessage="1" showErrorMessage="1">
          <x14:formula1>
            <xm:f>Données!$F$1:$F$4</xm:f>
          </x14:formula1>
          <xm:sqref>C13:C105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T106"/>
  <sheetViews>
    <sheetView workbookViewId="0">
      <selection activeCell="B11" sqref="B11"/>
    </sheetView>
  </sheetViews>
  <sheetFormatPr baseColWidth="10" defaultRowHeight="12.75" x14ac:dyDescent="0.2"/>
  <cols>
    <col min="1" max="1" width="12" customWidth="1"/>
    <col min="2" max="2" width="27.85546875" customWidth="1"/>
    <col min="3" max="4" width="12" customWidth="1"/>
    <col min="5" max="5" width="17.5703125" customWidth="1"/>
    <col min="7" max="7" width="14.140625" customWidth="1"/>
    <col min="12" max="12" width="11.5703125" customWidth="1"/>
  </cols>
  <sheetData>
    <row r="1" spans="1:20" ht="7.5" customHeight="1" x14ac:dyDescent="0.2"/>
    <row r="2" spans="1:20" ht="15.75" x14ac:dyDescent="0.2">
      <c r="A2" s="15" t="s">
        <v>15</v>
      </c>
      <c r="B2" s="290" t="str">
        <f>IF('Demande ac_rht_covid'!C6="","",'Demande ac_rht_covid'!C6)</f>
        <v/>
      </c>
      <c r="C2" s="291"/>
      <c r="D2" s="291"/>
      <c r="E2" s="291"/>
      <c r="F2" s="291"/>
      <c r="G2" s="291"/>
      <c r="H2" s="292"/>
      <c r="K2" s="1"/>
      <c r="L2" s="1"/>
    </row>
    <row r="3" spans="1:20" ht="18.75" customHeight="1" x14ac:dyDescent="0.2">
      <c r="A3" s="15"/>
      <c r="B3" s="15"/>
      <c r="C3" s="15"/>
      <c r="D3" s="15"/>
      <c r="E3" s="2"/>
      <c r="F3" s="2"/>
      <c r="G3" s="2"/>
      <c r="H3" s="271" t="s">
        <v>36</v>
      </c>
      <c r="I3" s="289"/>
      <c r="J3" s="289"/>
      <c r="K3" s="289"/>
      <c r="L3" s="76"/>
      <c r="M3" s="76"/>
    </row>
    <row r="4" spans="1:20" ht="5.25" customHeight="1" x14ac:dyDescent="0.2">
      <c r="A4" s="14"/>
      <c r="B4" s="14"/>
      <c r="C4" s="14"/>
      <c r="D4" s="14"/>
      <c r="E4" s="3"/>
      <c r="F4" s="3"/>
      <c r="G4" s="3"/>
      <c r="H4" s="2"/>
      <c r="I4" s="3"/>
      <c r="J4" s="1"/>
      <c r="K4" s="1"/>
      <c r="L4" s="1"/>
    </row>
    <row r="5" spans="1:20" ht="13.5" thickBot="1" x14ac:dyDescent="0.25"/>
    <row r="6" spans="1:20" ht="24" customHeight="1" thickBot="1" x14ac:dyDescent="0.25">
      <c r="A6" s="274" t="s">
        <v>33</v>
      </c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6"/>
    </row>
    <row r="7" spans="1:20" s="5" customFormat="1" ht="14.25" customHeight="1" thickBot="1" x14ac:dyDescent="0.3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26"/>
      <c r="O7" s="26"/>
      <c r="P7" s="26"/>
      <c r="Q7" s="26"/>
    </row>
    <row r="8" spans="1:20" s="5" customFormat="1" ht="16.5" customHeight="1" thickBot="1" x14ac:dyDescent="0.3">
      <c r="A8" s="40" t="s">
        <v>57</v>
      </c>
      <c r="B8" s="40"/>
      <c r="C8" s="40"/>
      <c r="D8" s="40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115" t="s">
        <v>59</v>
      </c>
      <c r="R8" s="69">
        <f>SUM(R11:R105)</f>
        <v>0</v>
      </c>
    </row>
    <row r="9" spans="1:20" ht="6.75" customHeight="1" thickTop="1" thickBot="1" x14ac:dyDescent="0.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5"/>
      <c r="O9" s="5"/>
      <c r="P9" s="5"/>
      <c r="Q9" s="5"/>
    </row>
    <row r="10" spans="1:20" ht="102" x14ac:dyDescent="0.2">
      <c r="A10" s="6" t="s">
        <v>31</v>
      </c>
      <c r="B10" s="7" t="s">
        <v>4</v>
      </c>
      <c r="C10" s="6" t="s">
        <v>75</v>
      </c>
      <c r="D10" s="6" t="s">
        <v>76</v>
      </c>
      <c r="E10" s="6" t="s">
        <v>86</v>
      </c>
      <c r="F10" s="6" t="s">
        <v>37</v>
      </c>
      <c r="G10" s="68" t="s">
        <v>68</v>
      </c>
      <c r="H10" s="6" t="s">
        <v>21</v>
      </c>
      <c r="I10" s="6" t="s">
        <v>22</v>
      </c>
      <c r="J10" s="6" t="s">
        <v>38</v>
      </c>
      <c r="K10" s="6" t="s">
        <v>39</v>
      </c>
      <c r="L10" s="6" t="s">
        <v>24</v>
      </c>
      <c r="M10" s="10"/>
      <c r="N10" s="17" t="s">
        <v>23</v>
      </c>
      <c r="O10" s="6" t="s">
        <v>3</v>
      </c>
      <c r="P10" s="6" t="s">
        <v>2</v>
      </c>
      <c r="Q10" s="8" t="s">
        <v>74</v>
      </c>
      <c r="R10" s="8" t="s">
        <v>25</v>
      </c>
    </row>
    <row r="11" spans="1:20" x14ac:dyDescent="0.2">
      <c r="A11" s="59"/>
      <c r="B11" s="145"/>
      <c r="C11" s="149"/>
      <c r="D11" s="149"/>
      <c r="E11" s="60"/>
      <c r="F11" s="146"/>
      <c r="G11" s="147"/>
      <c r="H11" s="148"/>
      <c r="I11" s="148"/>
      <c r="J11" s="148"/>
      <c r="K11" s="148"/>
      <c r="L11" s="148"/>
      <c r="M11" s="20"/>
      <c r="N11" s="116" t="str">
        <f>IF(F11="","",IFERROR((F11+J11+K11)/(H11+I11),""))</f>
        <v/>
      </c>
      <c r="O11" s="44" t="str">
        <f>IF(N11="","",23.14)</f>
        <v/>
      </c>
      <c r="P11" s="45">
        <f>IF(N11&gt;23.14,0,O11-N11)</f>
        <v>0</v>
      </c>
      <c r="Q11" s="46">
        <f>IF(P11="","",MROUND(P11*(H11+I11),0.05))</f>
        <v>0</v>
      </c>
      <c r="R11" s="45">
        <f>Q11</f>
        <v>0</v>
      </c>
      <c r="T11" t="s">
        <v>18</v>
      </c>
    </row>
    <row r="12" spans="1:20" x14ac:dyDescent="0.2">
      <c r="A12" s="59"/>
      <c r="B12" s="145"/>
      <c r="C12" s="149"/>
      <c r="D12" s="149"/>
      <c r="E12" s="60"/>
      <c r="F12" s="148"/>
      <c r="G12" s="144"/>
      <c r="H12" s="148"/>
      <c r="I12" s="148"/>
      <c r="J12" s="148"/>
      <c r="K12" s="148"/>
      <c r="L12" s="148"/>
      <c r="M12" s="20"/>
      <c r="N12" s="116" t="str">
        <f t="shared" ref="N12:N75" si="0">IF(F12="","",IFERROR((F12+J12+K12)/(H12+I12),""))</f>
        <v/>
      </c>
      <c r="O12" s="44" t="str">
        <f t="shared" ref="O12:O75" si="1">IF(N12="","",23.14)</f>
        <v/>
      </c>
      <c r="P12" s="45">
        <f t="shared" ref="P12:P75" si="2">IF(N12&gt;23.14,0,O12-N12)</f>
        <v>0</v>
      </c>
      <c r="Q12" s="46">
        <f t="shared" ref="Q12:Q75" si="3">IF(P12="","",MROUND(P12*(H12+I12),0.05))</f>
        <v>0</v>
      </c>
      <c r="R12" s="45">
        <f t="shared" ref="R12:R75" si="4">Q12</f>
        <v>0</v>
      </c>
    </row>
    <row r="13" spans="1:20" x14ac:dyDescent="0.2">
      <c r="A13" s="59"/>
      <c r="B13" s="145"/>
      <c r="C13" s="149"/>
      <c r="D13" s="149"/>
      <c r="E13" s="60"/>
      <c r="F13" s="148"/>
      <c r="G13" s="144"/>
      <c r="H13" s="148"/>
      <c r="I13" s="148"/>
      <c r="J13" s="148"/>
      <c r="K13" s="148"/>
      <c r="L13" s="148"/>
      <c r="M13" s="20"/>
      <c r="N13" s="116" t="str">
        <f t="shared" si="0"/>
        <v/>
      </c>
      <c r="O13" s="44" t="str">
        <f t="shared" si="1"/>
        <v/>
      </c>
      <c r="P13" s="45">
        <f t="shared" si="2"/>
        <v>0</v>
      </c>
      <c r="Q13" s="46">
        <f t="shared" si="3"/>
        <v>0</v>
      </c>
      <c r="R13" s="45">
        <f t="shared" si="4"/>
        <v>0</v>
      </c>
    </row>
    <row r="14" spans="1:20" x14ac:dyDescent="0.2">
      <c r="A14" s="59"/>
      <c r="B14" s="60"/>
      <c r="C14" s="149"/>
      <c r="D14" s="149"/>
      <c r="E14" s="60"/>
      <c r="F14" s="61"/>
      <c r="G14" s="59"/>
      <c r="H14" s="61"/>
      <c r="I14" s="61"/>
      <c r="J14" s="61"/>
      <c r="K14" s="61"/>
      <c r="L14" s="61"/>
      <c r="M14" s="20"/>
      <c r="N14" s="116" t="str">
        <f t="shared" si="0"/>
        <v/>
      </c>
      <c r="O14" s="44" t="str">
        <f t="shared" si="1"/>
        <v/>
      </c>
      <c r="P14" s="45">
        <f t="shared" si="2"/>
        <v>0</v>
      </c>
      <c r="Q14" s="46">
        <f t="shared" si="3"/>
        <v>0</v>
      </c>
      <c r="R14" s="45">
        <f t="shared" si="4"/>
        <v>0</v>
      </c>
    </row>
    <row r="15" spans="1:20" x14ac:dyDescent="0.2">
      <c r="A15" s="59"/>
      <c r="B15" s="145"/>
      <c r="C15" s="149"/>
      <c r="D15" s="149"/>
      <c r="E15" s="60"/>
      <c r="F15" s="148"/>
      <c r="G15" s="144"/>
      <c r="H15" s="148"/>
      <c r="I15" s="148"/>
      <c r="J15" s="148"/>
      <c r="K15" s="148"/>
      <c r="L15" s="148"/>
      <c r="M15" s="20"/>
      <c r="N15" s="116" t="str">
        <f t="shared" si="0"/>
        <v/>
      </c>
      <c r="O15" s="44" t="str">
        <f t="shared" si="1"/>
        <v/>
      </c>
      <c r="P15" s="45">
        <f t="shared" si="2"/>
        <v>0</v>
      </c>
      <c r="Q15" s="46">
        <f t="shared" si="3"/>
        <v>0</v>
      </c>
      <c r="R15" s="45">
        <f t="shared" si="4"/>
        <v>0</v>
      </c>
    </row>
    <row r="16" spans="1:20" x14ac:dyDescent="0.2">
      <c r="A16" s="59"/>
      <c r="B16" s="145"/>
      <c r="C16" s="149"/>
      <c r="D16" s="149"/>
      <c r="E16" s="60"/>
      <c r="F16" s="148"/>
      <c r="G16" s="144"/>
      <c r="H16" s="148"/>
      <c r="I16" s="148"/>
      <c r="J16" s="148"/>
      <c r="K16" s="148"/>
      <c r="L16" s="148"/>
      <c r="M16" s="20"/>
      <c r="N16" s="116" t="str">
        <f t="shared" si="0"/>
        <v/>
      </c>
      <c r="O16" s="44" t="str">
        <f t="shared" si="1"/>
        <v/>
      </c>
      <c r="P16" s="45">
        <f t="shared" si="2"/>
        <v>0</v>
      </c>
      <c r="Q16" s="46">
        <f t="shared" si="3"/>
        <v>0</v>
      </c>
      <c r="R16" s="45">
        <f t="shared" si="4"/>
        <v>0</v>
      </c>
    </row>
    <row r="17" spans="1:18" x14ac:dyDescent="0.2">
      <c r="A17" s="59"/>
      <c r="B17" s="145"/>
      <c r="C17" s="149"/>
      <c r="D17" s="149"/>
      <c r="E17" s="60"/>
      <c r="F17" s="148"/>
      <c r="G17" s="144"/>
      <c r="H17" s="148"/>
      <c r="I17" s="148"/>
      <c r="J17" s="148"/>
      <c r="K17" s="148"/>
      <c r="L17" s="148"/>
      <c r="M17" s="20"/>
      <c r="N17" s="116" t="str">
        <f t="shared" si="0"/>
        <v/>
      </c>
      <c r="O17" s="44" t="str">
        <f t="shared" si="1"/>
        <v/>
      </c>
      <c r="P17" s="45">
        <f t="shared" si="2"/>
        <v>0</v>
      </c>
      <c r="Q17" s="46">
        <f t="shared" si="3"/>
        <v>0</v>
      </c>
      <c r="R17" s="45">
        <f t="shared" si="4"/>
        <v>0</v>
      </c>
    </row>
    <row r="18" spans="1:18" x14ac:dyDescent="0.2">
      <c r="A18" s="59"/>
      <c r="B18" s="60"/>
      <c r="C18" s="149"/>
      <c r="D18" s="149"/>
      <c r="E18" s="60"/>
      <c r="F18" s="61"/>
      <c r="G18" s="59"/>
      <c r="H18" s="61"/>
      <c r="I18" s="61"/>
      <c r="J18" s="61"/>
      <c r="K18" s="61"/>
      <c r="L18" s="61"/>
      <c r="M18" s="20"/>
      <c r="N18" s="116" t="str">
        <f t="shared" si="0"/>
        <v/>
      </c>
      <c r="O18" s="44" t="str">
        <f t="shared" si="1"/>
        <v/>
      </c>
      <c r="P18" s="45">
        <f t="shared" si="2"/>
        <v>0</v>
      </c>
      <c r="Q18" s="46">
        <f t="shared" si="3"/>
        <v>0</v>
      </c>
      <c r="R18" s="45">
        <f t="shared" si="4"/>
        <v>0</v>
      </c>
    </row>
    <row r="19" spans="1:18" x14ac:dyDescent="0.2">
      <c r="A19" s="59"/>
      <c r="B19" s="145"/>
      <c r="C19" s="149"/>
      <c r="D19" s="149"/>
      <c r="E19" s="60"/>
      <c r="F19" s="148"/>
      <c r="G19" s="144"/>
      <c r="H19" s="148"/>
      <c r="I19" s="148"/>
      <c r="J19" s="148"/>
      <c r="K19" s="148"/>
      <c r="L19" s="148"/>
      <c r="M19" s="20"/>
      <c r="N19" s="116" t="str">
        <f t="shared" si="0"/>
        <v/>
      </c>
      <c r="O19" s="44" t="str">
        <f t="shared" si="1"/>
        <v/>
      </c>
      <c r="P19" s="45">
        <f t="shared" si="2"/>
        <v>0</v>
      </c>
      <c r="Q19" s="46">
        <f t="shared" si="3"/>
        <v>0</v>
      </c>
      <c r="R19" s="45">
        <f t="shared" si="4"/>
        <v>0</v>
      </c>
    </row>
    <row r="20" spans="1:18" x14ac:dyDescent="0.2">
      <c r="A20" s="59"/>
      <c r="B20" s="60"/>
      <c r="C20" s="149"/>
      <c r="D20" s="149"/>
      <c r="E20" s="60"/>
      <c r="F20" s="61"/>
      <c r="G20" s="59"/>
      <c r="H20" s="61"/>
      <c r="I20" s="61"/>
      <c r="J20" s="61"/>
      <c r="K20" s="61"/>
      <c r="L20" s="61"/>
      <c r="M20" s="20"/>
      <c r="N20" s="116" t="str">
        <f t="shared" si="0"/>
        <v/>
      </c>
      <c r="O20" s="44" t="str">
        <f t="shared" si="1"/>
        <v/>
      </c>
      <c r="P20" s="45">
        <f t="shared" si="2"/>
        <v>0</v>
      </c>
      <c r="Q20" s="46">
        <f t="shared" si="3"/>
        <v>0</v>
      </c>
      <c r="R20" s="45">
        <f t="shared" si="4"/>
        <v>0</v>
      </c>
    </row>
    <row r="21" spans="1:18" x14ac:dyDescent="0.2">
      <c r="A21" s="59"/>
      <c r="B21" s="145"/>
      <c r="C21" s="149"/>
      <c r="D21" s="149"/>
      <c r="E21" s="60"/>
      <c r="F21" s="148"/>
      <c r="G21" s="144"/>
      <c r="H21" s="148"/>
      <c r="I21" s="148"/>
      <c r="J21" s="148"/>
      <c r="K21" s="148"/>
      <c r="L21" s="148"/>
      <c r="M21" s="20"/>
      <c r="N21" s="116" t="str">
        <f t="shared" si="0"/>
        <v/>
      </c>
      <c r="O21" s="44" t="str">
        <f t="shared" si="1"/>
        <v/>
      </c>
      <c r="P21" s="45">
        <f t="shared" si="2"/>
        <v>0</v>
      </c>
      <c r="Q21" s="46">
        <f t="shared" si="3"/>
        <v>0</v>
      </c>
      <c r="R21" s="45">
        <f t="shared" si="4"/>
        <v>0</v>
      </c>
    </row>
    <row r="22" spans="1:18" x14ac:dyDescent="0.2">
      <c r="A22" s="59"/>
      <c r="B22" s="145"/>
      <c r="C22" s="149"/>
      <c r="D22" s="149"/>
      <c r="E22" s="60"/>
      <c r="F22" s="148"/>
      <c r="G22" s="144"/>
      <c r="H22" s="148"/>
      <c r="I22" s="148"/>
      <c r="J22" s="148"/>
      <c r="K22" s="148"/>
      <c r="L22" s="148"/>
      <c r="M22" s="20"/>
      <c r="N22" s="116" t="str">
        <f t="shared" si="0"/>
        <v/>
      </c>
      <c r="O22" s="44" t="str">
        <f t="shared" si="1"/>
        <v/>
      </c>
      <c r="P22" s="45">
        <f t="shared" si="2"/>
        <v>0</v>
      </c>
      <c r="Q22" s="46">
        <f t="shared" si="3"/>
        <v>0</v>
      </c>
      <c r="R22" s="45">
        <f t="shared" si="4"/>
        <v>0</v>
      </c>
    </row>
    <row r="23" spans="1:18" x14ac:dyDescent="0.2">
      <c r="A23" s="59"/>
      <c r="B23" s="149"/>
      <c r="C23" s="149"/>
      <c r="D23" s="149"/>
      <c r="E23" s="60"/>
      <c r="F23" s="61"/>
      <c r="G23" s="59"/>
      <c r="H23" s="61"/>
      <c r="I23" s="61"/>
      <c r="J23" s="61"/>
      <c r="K23" s="61"/>
      <c r="L23" s="23"/>
      <c r="M23" s="20"/>
      <c r="N23" s="116" t="str">
        <f t="shared" si="0"/>
        <v/>
      </c>
      <c r="O23" s="44" t="str">
        <f t="shared" si="1"/>
        <v/>
      </c>
      <c r="P23" s="45">
        <f t="shared" si="2"/>
        <v>0</v>
      </c>
      <c r="Q23" s="46">
        <f t="shared" si="3"/>
        <v>0</v>
      </c>
      <c r="R23" s="45">
        <f t="shared" si="4"/>
        <v>0</v>
      </c>
    </row>
    <row r="24" spans="1:18" x14ac:dyDescent="0.2">
      <c r="A24" s="59"/>
      <c r="B24" s="149"/>
      <c r="C24" s="149"/>
      <c r="D24" s="149"/>
      <c r="E24" s="60"/>
      <c r="F24" s="61"/>
      <c r="G24" s="59"/>
      <c r="H24" s="61"/>
      <c r="I24" s="61"/>
      <c r="J24" s="61"/>
      <c r="K24" s="61"/>
      <c r="L24" s="23"/>
      <c r="M24" s="20"/>
      <c r="N24" s="116" t="str">
        <f t="shared" si="0"/>
        <v/>
      </c>
      <c r="O24" s="44" t="str">
        <f t="shared" si="1"/>
        <v/>
      </c>
      <c r="P24" s="45">
        <f t="shared" si="2"/>
        <v>0</v>
      </c>
      <c r="Q24" s="46">
        <f t="shared" si="3"/>
        <v>0</v>
      </c>
      <c r="R24" s="45">
        <f t="shared" si="4"/>
        <v>0</v>
      </c>
    </row>
    <row r="25" spans="1:18" x14ac:dyDescent="0.2">
      <c r="A25" s="59"/>
      <c r="B25" s="149"/>
      <c r="C25" s="149"/>
      <c r="D25" s="149"/>
      <c r="E25" s="60"/>
      <c r="F25" s="61"/>
      <c r="G25" s="59"/>
      <c r="H25" s="61"/>
      <c r="I25" s="61"/>
      <c r="J25" s="61"/>
      <c r="K25" s="61"/>
      <c r="L25" s="23"/>
      <c r="M25" s="20"/>
      <c r="N25" s="116" t="str">
        <f t="shared" si="0"/>
        <v/>
      </c>
      <c r="O25" s="44" t="str">
        <f t="shared" si="1"/>
        <v/>
      </c>
      <c r="P25" s="45">
        <f t="shared" si="2"/>
        <v>0</v>
      </c>
      <c r="Q25" s="46">
        <f t="shared" si="3"/>
        <v>0</v>
      </c>
      <c r="R25" s="45">
        <f t="shared" si="4"/>
        <v>0</v>
      </c>
    </row>
    <row r="26" spans="1:18" x14ac:dyDescent="0.2">
      <c r="A26" s="59"/>
      <c r="B26" s="149"/>
      <c r="C26" s="149"/>
      <c r="D26" s="149"/>
      <c r="E26" s="60"/>
      <c r="F26" s="61"/>
      <c r="G26" s="59"/>
      <c r="H26" s="61"/>
      <c r="I26" s="61"/>
      <c r="J26" s="61"/>
      <c r="K26" s="61"/>
      <c r="L26" s="23"/>
      <c r="M26" s="20"/>
      <c r="N26" s="116" t="str">
        <f t="shared" si="0"/>
        <v/>
      </c>
      <c r="O26" s="44" t="str">
        <f t="shared" si="1"/>
        <v/>
      </c>
      <c r="P26" s="45">
        <f t="shared" si="2"/>
        <v>0</v>
      </c>
      <c r="Q26" s="46">
        <f t="shared" si="3"/>
        <v>0</v>
      </c>
      <c r="R26" s="45">
        <f t="shared" si="4"/>
        <v>0</v>
      </c>
    </row>
    <row r="27" spans="1:18" x14ac:dyDescent="0.2">
      <c r="A27" s="59"/>
      <c r="B27" s="149"/>
      <c r="C27" s="149"/>
      <c r="D27" s="149"/>
      <c r="E27" s="60"/>
      <c r="F27" s="61"/>
      <c r="G27" s="59"/>
      <c r="H27" s="61"/>
      <c r="I27" s="61"/>
      <c r="J27" s="61"/>
      <c r="K27" s="61"/>
      <c r="L27" s="23"/>
      <c r="M27" s="20"/>
      <c r="N27" s="116" t="str">
        <f t="shared" si="0"/>
        <v/>
      </c>
      <c r="O27" s="44" t="str">
        <f t="shared" si="1"/>
        <v/>
      </c>
      <c r="P27" s="45">
        <f t="shared" si="2"/>
        <v>0</v>
      </c>
      <c r="Q27" s="46">
        <f t="shared" si="3"/>
        <v>0</v>
      </c>
      <c r="R27" s="45">
        <f t="shared" si="4"/>
        <v>0</v>
      </c>
    </row>
    <row r="28" spans="1:18" x14ac:dyDescent="0.2">
      <c r="A28" s="59"/>
      <c r="B28" s="149"/>
      <c r="C28" s="149"/>
      <c r="D28" s="149"/>
      <c r="E28" s="60"/>
      <c r="F28" s="61"/>
      <c r="G28" s="59"/>
      <c r="H28" s="61"/>
      <c r="I28" s="61"/>
      <c r="J28" s="61"/>
      <c r="K28" s="61"/>
      <c r="L28" s="23"/>
      <c r="M28" s="20"/>
      <c r="N28" s="116" t="str">
        <f t="shared" si="0"/>
        <v/>
      </c>
      <c r="O28" s="44" t="str">
        <f t="shared" si="1"/>
        <v/>
      </c>
      <c r="P28" s="45">
        <f t="shared" si="2"/>
        <v>0</v>
      </c>
      <c r="Q28" s="46">
        <f t="shared" si="3"/>
        <v>0</v>
      </c>
      <c r="R28" s="45">
        <f t="shared" si="4"/>
        <v>0</v>
      </c>
    </row>
    <row r="29" spans="1:18" x14ac:dyDescent="0.2">
      <c r="A29" s="59"/>
      <c r="B29" s="149"/>
      <c r="C29" s="149"/>
      <c r="D29" s="149"/>
      <c r="E29" s="60"/>
      <c r="F29" s="61"/>
      <c r="G29" s="59"/>
      <c r="H29" s="61"/>
      <c r="I29" s="61"/>
      <c r="J29" s="61"/>
      <c r="K29" s="61"/>
      <c r="L29" s="23"/>
      <c r="M29" s="20"/>
      <c r="N29" s="116" t="str">
        <f t="shared" si="0"/>
        <v/>
      </c>
      <c r="O29" s="44" t="str">
        <f t="shared" si="1"/>
        <v/>
      </c>
      <c r="P29" s="45">
        <f t="shared" si="2"/>
        <v>0</v>
      </c>
      <c r="Q29" s="46">
        <f t="shared" si="3"/>
        <v>0</v>
      </c>
      <c r="R29" s="45">
        <f t="shared" si="4"/>
        <v>0</v>
      </c>
    </row>
    <row r="30" spans="1:18" x14ac:dyDescent="0.2">
      <c r="A30" s="59"/>
      <c r="B30" s="149"/>
      <c r="C30" s="149"/>
      <c r="D30" s="149"/>
      <c r="E30" s="60"/>
      <c r="F30" s="61"/>
      <c r="G30" s="59"/>
      <c r="H30" s="61"/>
      <c r="I30" s="61"/>
      <c r="J30" s="61"/>
      <c r="K30" s="61"/>
      <c r="L30" s="23"/>
      <c r="M30" s="20"/>
      <c r="N30" s="116" t="str">
        <f t="shared" si="0"/>
        <v/>
      </c>
      <c r="O30" s="44" t="str">
        <f t="shared" si="1"/>
        <v/>
      </c>
      <c r="P30" s="45">
        <f t="shared" si="2"/>
        <v>0</v>
      </c>
      <c r="Q30" s="46">
        <f t="shared" si="3"/>
        <v>0</v>
      </c>
      <c r="R30" s="45">
        <f t="shared" si="4"/>
        <v>0</v>
      </c>
    </row>
    <row r="31" spans="1:18" x14ac:dyDescent="0.2">
      <c r="A31" s="59"/>
      <c r="B31" s="149"/>
      <c r="C31" s="149"/>
      <c r="D31" s="149"/>
      <c r="E31" s="60"/>
      <c r="F31" s="61"/>
      <c r="G31" s="59"/>
      <c r="H31" s="61"/>
      <c r="I31" s="61"/>
      <c r="J31" s="61"/>
      <c r="K31" s="61"/>
      <c r="L31" s="23"/>
      <c r="M31" s="20"/>
      <c r="N31" s="116" t="str">
        <f t="shared" si="0"/>
        <v/>
      </c>
      <c r="O31" s="44" t="str">
        <f t="shared" si="1"/>
        <v/>
      </c>
      <c r="P31" s="45">
        <f t="shared" si="2"/>
        <v>0</v>
      </c>
      <c r="Q31" s="46">
        <f t="shared" si="3"/>
        <v>0</v>
      </c>
      <c r="R31" s="45">
        <f t="shared" si="4"/>
        <v>0</v>
      </c>
    </row>
    <row r="32" spans="1:18" x14ac:dyDescent="0.2">
      <c r="A32" s="59"/>
      <c r="B32" s="149"/>
      <c r="C32" s="149"/>
      <c r="D32" s="149"/>
      <c r="E32" s="60"/>
      <c r="F32" s="61"/>
      <c r="G32" s="59"/>
      <c r="H32" s="61"/>
      <c r="I32" s="61"/>
      <c r="J32" s="61"/>
      <c r="K32" s="61"/>
      <c r="L32" s="23"/>
      <c r="M32" s="20"/>
      <c r="N32" s="116" t="str">
        <f t="shared" si="0"/>
        <v/>
      </c>
      <c r="O32" s="44" t="str">
        <f t="shared" si="1"/>
        <v/>
      </c>
      <c r="P32" s="45">
        <f t="shared" si="2"/>
        <v>0</v>
      </c>
      <c r="Q32" s="46">
        <f t="shared" si="3"/>
        <v>0</v>
      </c>
      <c r="R32" s="45">
        <f t="shared" si="4"/>
        <v>0</v>
      </c>
    </row>
    <row r="33" spans="1:18" x14ac:dyDescent="0.2">
      <c r="A33" s="59"/>
      <c r="B33" s="149"/>
      <c r="C33" s="149"/>
      <c r="D33" s="149"/>
      <c r="E33" s="60"/>
      <c r="F33" s="61"/>
      <c r="G33" s="59"/>
      <c r="H33" s="61"/>
      <c r="I33" s="61"/>
      <c r="J33" s="61"/>
      <c r="K33" s="61"/>
      <c r="L33" s="23"/>
      <c r="M33" s="20"/>
      <c r="N33" s="116" t="str">
        <f t="shared" si="0"/>
        <v/>
      </c>
      <c r="O33" s="44" t="str">
        <f t="shared" si="1"/>
        <v/>
      </c>
      <c r="P33" s="45">
        <f t="shared" si="2"/>
        <v>0</v>
      </c>
      <c r="Q33" s="46">
        <f t="shared" si="3"/>
        <v>0</v>
      </c>
      <c r="R33" s="45">
        <f t="shared" si="4"/>
        <v>0</v>
      </c>
    </row>
    <row r="34" spans="1:18" x14ac:dyDescent="0.2">
      <c r="A34" s="59"/>
      <c r="B34" s="149"/>
      <c r="C34" s="149"/>
      <c r="D34" s="149"/>
      <c r="E34" s="60"/>
      <c r="F34" s="61"/>
      <c r="G34" s="59"/>
      <c r="H34" s="61"/>
      <c r="I34" s="61"/>
      <c r="J34" s="61"/>
      <c r="K34" s="61"/>
      <c r="L34" s="23"/>
      <c r="M34" s="20"/>
      <c r="N34" s="116" t="str">
        <f t="shared" si="0"/>
        <v/>
      </c>
      <c r="O34" s="44" t="str">
        <f t="shared" si="1"/>
        <v/>
      </c>
      <c r="P34" s="45">
        <f t="shared" si="2"/>
        <v>0</v>
      </c>
      <c r="Q34" s="46">
        <f t="shared" si="3"/>
        <v>0</v>
      </c>
      <c r="R34" s="45">
        <f t="shared" si="4"/>
        <v>0</v>
      </c>
    </row>
    <row r="35" spans="1:18" x14ac:dyDescent="0.2">
      <c r="A35" s="59"/>
      <c r="B35" s="149"/>
      <c r="C35" s="149"/>
      <c r="D35" s="149"/>
      <c r="E35" s="60"/>
      <c r="F35" s="61"/>
      <c r="G35" s="59"/>
      <c r="H35" s="61"/>
      <c r="I35" s="61"/>
      <c r="J35" s="61"/>
      <c r="K35" s="61"/>
      <c r="L35" s="23"/>
      <c r="M35" s="20"/>
      <c r="N35" s="116" t="str">
        <f t="shared" si="0"/>
        <v/>
      </c>
      <c r="O35" s="44" t="str">
        <f t="shared" si="1"/>
        <v/>
      </c>
      <c r="P35" s="45">
        <f t="shared" si="2"/>
        <v>0</v>
      </c>
      <c r="Q35" s="46">
        <f t="shared" si="3"/>
        <v>0</v>
      </c>
      <c r="R35" s="45">
        <f t="shared" si="4"/>
        <v>0</v>
      </c>
    </row>
    <row r="36" spans="1:18" x14ac:dyDescent="0.2">
      <c r="A36" s="59"/>
      <c r="B36" s="149"/>
      <c r="C36" s="149"/>
      <c r="D36" s="149"/>
      <c r="E36" s="60"/>
      <c r="F36" s="61"/>
      <c r="G36" s="59"/>
      <c r="H36" s="61"/>
      <c r="I36" s="61"/>
      <c r="J36" s="61"/>
      <c r="K36" s="61"/>
      <c r="L36" s="23"/>
      <c r="M36" s="20"/>
      <c r="N36" s="116" t="str">
        <f t="shared" si="0"/>
        <v/>
      </c>
      <c r="O36" s="44" t="str">
        <f t="shared" si="1"/>
        <v/>
      </c>
      <c r="P36" s="45">
        <f t="shared" si="2"/>
        <v>0</v>
      </c>
      <c r="Q36" s="46">
        <f t="shared" si="3"/>
        <v>0</v>
      </c>
      <c r="R36" s="45">
        <f t="shared" si="4"/>
        <v>0</v>
      </c>
    </row>
    <row r="37" spans="1:18" x14ac:dyDescent="0.2">
      <c r="A37" s="59"/>
      <c r="B37" s="149"/>
      <c r="C37" s="149"/>
      <c r="D37" s="149"/>
      <c r="E37" s="60"/>
      <c r="F37" s="61"/>
      <c r="G37" s="59"/>
      <c r="H37" s="61"/>
      <c r="I37" s="61"/>
      <c r="J37" s="61"/>
      <c r="K37" s="61"/>
      <c r="L37" s="23"/>
      <c r="M37" s="20"/>
      <c r="N37" s="116" t="str">
        <f t="shared" si="0"/>
        <v/>
      </c>
      <c r="O37" s="44" t="str">
        <f t="shared" si="1"/>
        <v/>
      </c>
      <c r="P37" s="45">
        <f t="shared" si="2"/>
        <v>0</v>
      </c>
      <c r="Q37" s="46">
        <f t="shared" si="3"/>
        <v>0</v>
      </c>
      <c r="R37" s="45">
        <f t="shared" si="4"/>
        <v>0</v>
      </c>
    </row>
    <row r="38" spans="1:18" x14ac:dyDescent="0.2">
      <c r="A38" s="59"/>
      <c r="B38" s="149"/>
      <c r="C38" s="149"/>
      <c r="D38" s="149"/>
      <c r="E38" s="60"/>
      <c r="F38" s="61"/>
      <c r="G38" s="59"/>
      <c r="H38" s="61"/>
      <c r="I38" s="61"/>
      <c r="J38" s="61"/>
      <c r="K38" s="61"/>
      <c r="L38" s="23"/>
      <c r="M38" s="20"/>
      <c r="N38" s="116" t="str">
        <f t="shared" si="0"/>
        <v/>
      </c>
      <c r="O38" s="44" t="str">
        <f t="shared" si="1"/>
        <v/>
      </c>
      <c r="P38" s="45">
        <f t="shared" si="2"/>
        <v>0</v>
      </c>
      <c r="Q38" s="46">
        <f t="shared" si="3"/>
        <v>0</v>
      </c>
      <c r="R38" s="45">
        <f t="shared" si="4"/>
        <v>0</v>
      </c>
    </row>
    <row r="39" spans="1:18" x14ac:dyDescent="0.2">
      <c r="A39" s="59"/>
      <c r="B39" s="149"/>
      <c r="C39" s="149"/>
      <c r="D39" s="149"/>
      <c r="E39" s="60"/>
      <c r="F39" s="61"/>
      <c r="G39" s="59"/>
      <c r="H39" s="61"/>
      <c r="I39" s="61"/>
      <c r="J39" s="61"/>
      <c r="K39" s="61"/>
      <c r="L39" s="23"/>
      <c r="M39" s="20"/>
      <c r="N39" s="116" t="str">
        <f t="shared" si="0"/>
        <v/>
      </c>
      <c r="O39" s="44" t="str">
        <f t="shared" si="1"/>
        <v/>
      </c>
      <c r="P39" s="45">
        <f t="shared" si="2"/>
        <v>0</v>
      </c>
      <c r="Q39" s="46">
        <f t="shared" si="3"/>
        <v>0</v>
      </c>
      <c r="R39" s="45">
        <f t="shared" si="4"/>
        <v>0</v>
      </c>
    </row>
    <row r="40" spans="1:18" x14ac:dyDescent="0.2">
      <c r="A40" s="59"/>
      <c r="B40" s="149"/>
      <c r="C40" s="149"/>
      <c r="D40" s="149"/>
      <c r="E40" s="60"/>
      <c r="F40" s="61"/>
      <c r="G40" s="59"/>
      <c r="H40" s="61"/>
      <c r="I40" s="61"/>
      <c r="J40" s="61"/>
      <c r="K40" s="61"/>
      <c r="L40" s="23"/>
      <c r="M40" s="20"/>
      <c r="N40" s="116" t="str">
        <f t="shared" si="0"/>
        <v/>
      </c>
      <c r="O40" s="44" t="str">
        <f t="shared" si="1"/>
        <v/>
      </c>
      <c r="P40" s="45">
        <f t="shared" si="2"/>
        <v>0</v>
      </c>
      <c r="Q40" s="46">
        <f t="shared" si="3"/>
        <v>0</v>
      </c>
      <c r="R40" s="45">
        <f t="shared" si="4"/>
        <v>0</v>
      </c>
    </row>
    <row r="41" spans="1:18" x14ac:dyDescent="0.2">
      <c r="A41" s="59"/>
      <c r="B41" s="149"/>
      <c r="C41" s="149"/>
      <c r="D41" s="149"/>
      <c r="E41" s="60"/>
      <c r="F41" s="61"/>
      <c r="G41" s="59"/>
      <c r="H41" s="61"/>
      <c r="I41" s="61"/>
      <c r="J41" s="61"/>
      <c r="K41" s="61"/>
      <c r="L41" s="23"/>
      <c r="M41" s="20"/>
      <c r="N41" s="116" t="str">
        <f t="shared" si="0"/>
        <v/>
      </c>
      <c r="O41" s="44" t="str">
        <f t="shared" si="1"/>
        <v/>
      </c>
      <c r="P41" s="45">
        <f t="shared" si="2"/>
        <v>0</v>
      </c>
      <c r="Q41" s="46">
        <f t="shared" si="3"/>
        <v>0</v>
      </c>
      <c r="R41" s="45">
        <f t="shared" si="4"/>
        <v>0</v>
      </c>
    </row>
    <row r="42" spans="1:18" x14ac:dyDescent="0.2">
      <c r="A42" s="59"/>
      <c r="B42" s="149"/>
      <c r="C42" s="149"/>
      <c r="D42" s="149"/>
      <c r="E42" s="60"/>
      <c r="F42" s="61"/>
      <c r="G42" s="59"/>
      <c r="H42" s="61"/>
      <c r="I42" s="61"/>
      <c r="J42" s="61"/>
      <c r="K42" s="61"/>
      <c r="L42" s="23"/>
      <c r="M42" s="20"/>
      <c r="N42" s="116" t="str">
        <f t="shared" si="0"/>
        <v/>
      </c>
      <c r="O42" s="44" t="str">
        <f t="shared" si="1"/>
        <v/>
      </c>
      <c r="P42" s="45">
        <f t="shared" si="2"/>
        <v>0</v>
      </c>
      <c r="Q42" s="46">
        <f t="shared" si="3"/>
        <v>0</v>
      </c>
      <c r="R42" s="45">
        <f t="shared" si="4"/>
        <v>0</v>
      </c>
    </row>
    <row r="43" spans="1:18" x14ac:dyDescent="0.2">
      <c r="A43" s="59"/>
      <c r="B43" s="149"/>
      <c r="C43" s="149"/>
      <c r="D43" s="149"/>
      <c r="E43" s="60"/>
      <c r="F43" s="61"/>
      <c r="G43" s="59"/>
      <c r="H43" s="61"/>
      <c r="I43" s="61"/>
      <c r="J43" s="61"/>
      <c r="K43" s="61"/>
      <c r="L43" s="23"/>
      <c r="M43" s="20"/>
      <c r="N43" s="116" t="str">
        <f t="shared" si="0"/>
        <v/>
      </c>
      <c r="O43" s="44" t="str">
        <f t="shared" si="1"/>
        <v/>
      </c>
      <c r="P43" s="45">
        <f t="shared" si="2"/>
        <v>0</v>
      </c>
      <c r="Q43" s="46">
        <f t="shared" si="3"/>
        <v>0</v>
      </c>
      <c r="R43" s="45">
        <f t="shared" si="4"/>
        <v>0</v>
      </c>
    </row>
    <row r="44" spans="1:18" x14ac:dyDescent="0.2">
      <c r="A44" s="59"/>
      <c r="B44" s="149"/>
      <c r="C44" s="149"/>
      <c r="D44" s="149"/>
      <c r="E44" s="60"/>
      <c r="F44" s="61"/>
      <c r="G44" s="59"/>
      <c r="H44" s="61"/>
      <c r="I44" s="61"/>
      <c r="J44" s="61"/>
      <c r="K44" s="61"/>
      <c r="L44" s="23"/>
      <c r="M44" s="20"/>
      <c r="N44" s="116" t="str">
        <f t="shared" si="0"/>
        <v/>
      </c>
      <c r="O44" s="44" t="str">
        <f t="shared" si="1"/>
        <v/>
      </c>
      <c r="P44" s="45">
        <f t="shared" si="2"/>
        <v>0</v>
      </c>
      <c r="Q44" s="46">
        <f t="shared" si="3"/>
        <v>0</v>
      </c>
      <c r="R44" s="45">
        <f t="shared" si="4"/>
        <v>0</v>
      </c>
    </row>
    <row r="45" spans="1:18" x14ac:dyDescent="0.2">
      <c r="A45" s="59"/>
      <c r="B45" s="149"/>
      <c r="C45" s="149"/>
      <c r="D45" s="149"/>
      <c r="E45" s="60"/>
      <c r="F45" s="61"/>
      <c r="G45" s="59"/>
      <c r="H45" s="61"/>
      <c r="I45" s="61"/>
      <c r="J45" s="61"/>
      <c r="K45" s="61"/>
      <c r="L45" s="23"/>
      <c r="M45" s="20"/>
      <c r="N45" s="116" t="str">
        <f t="shared" si="0"/>
        <v/>
      </c>
      <c r="O45" s="44" t="str">
        <f t="shared" si="1"/>
        <v/>
      </c>
      <c r="P45" s="45">
        <f t="shared" si="2"/>
        <v>0</v>
      </c>
      <c r="Q45" s="46">
        <f t="shared" si="3"/>
        <v>0</v>
      </c>
      <c r="R45" s="45">
        <f t="shared" si="4"/>
        <v>0</v>
      </c>
    </row>
    <row r="46" spans="1:18" x14ac:dyDescent="0.2">
      <c r="A46" s="59"/>
      <c r="B46" s="149"/>
      <c r="C46" s="149"/>
      <c r="D46" s="149"/>
      <c r="E46" s="60"/>
      <c r="F46" s="61"/>
      <c r="G46" s="59"/>
      <c r="H46" s="61"/>
      <c r="I46" s="61"/>
      <c r="J46" s="61"/>
      <c r="K46" s="61"/>
      <c r="L46" s="23"/>
      <c r="M46" s="20"/>
      <c r="N46" s="116" t="str">
        <f t="shared" si="0"/>
        <v/>
      </c>
      <c r="O46" s="44" t="str">
        <f t="shared" si="1"/>
        <v/>
      </c>
      <c r="P46" s="45">
        <f t="shared" si="2"/>
        <v>0</v>
      </c>
      <c r="Q46" s="46">
        <f t="shared" si="3"/>
        <v>0</v>
      </c>
      <c r="R46" s="45">
        <f t="shared" si="4"/>
        <v>0</v>
      </c>
    </row>
    <row r="47" spans="1:18" x14ac:dyDescent="0.2">
      <c r="A47" s="59"/>
      <c r="B47" s="149"/>
      <c r="C47" s="149"/>
      <c r="D47" s="149"/>
      <c r="E47" s="60"/>
      <c r="F47" s="61"/>
      <c r="G47" s="59"/>
      <c r="H47" s="61"/>
      <c r="I47" s="61"/>
      <c r="J47" s="61"/>
      <c r="K47" s="61"/>
      <c r="L47" s="23"/>
      <c r="M47" s="20"/>
      <c r="N47" s="116" t="str">
        <f t="shared" si="0"/>
        <v/>
      </c>
      <c r="O47" s="44" t="str">
        <f t="shared" si="1"/>
        <v/>
      </c>
      <c r="P47" s="45">
        <f t="shared" si="2"/>
        <v>0</v>
      </c>
      <c r="Q47" s="46">
        <f t="shared" si="3"/>
        <v>0</v>
      </c>
      <c r="R47" s="45">
        <f t="shared" si="4"/>
        <v>0</v>
      </c>
    </row>
    <row r="48" spans="1:18" x14ac:dyDescent="0.2">
      <c r="A48" s="59"/>
      <c r="B48" s="149"/>
      <c r="C48" s="149"/>
      <c r="D48" s="149"/>
      <c r="E48" s="60"/>
      <c r="F48" s="61"/>
      <c r="G48" s="59"/>
      <c r="H48" s="61"/>
      <c r="I48" s="61"/>
      <c r="J48" s="61"/>
      <c r="K48" s="61"/>
      <c r="L48" s="23"/>
      <c r="M48" s="20"/>
      <c r="N48" s="116" t="str">
        <f t="shared" si="0"/>
        <v/>
      </c>
      <c r="O48" s="44" t="str">
        <f t="shared" si="1"/>
        <v/>
      </c>
      <c r="P48" s="45">
        <f t="shared" si="2"/>
        <v>0</v>
      </c>
      <c r="Q48" s="46">
        <f t="shared" si="3"/>
        <v>0</v>
      </c>
      <c r="R48" s="45">
        <f t="shared" si="4"/>
        <v>0</v>
      </c>
    </row>
    <row r="49" spans="1:18" x14ac:dyDescent="0.2">
      <c r="A49" s="59"/>
      <c r="B49" s="149"/>
      <c r="C49" s="149"/>
      <c r="D49" s="149"/>
      <c r="E49" s="60"/>
      <c r="F49" s="61"/>
      <c r="G49" s="59"/>
      <c r="H49" s="61"/>
      <c r="I49" s="61"/>
      <c r="J49" s="61"/>
      <c r="K49" s="61"/>
      <c r="L49" s="23"/>
      <c r="M49" s="20"/>
      <c r="N49" s="116" t="str">
        <f t="shared" si="0"/>
        <v/>
      </c>
      <c r="O49" s="44" t="str">
        <f t="shared" si="1"/>
        <v/>
      </c>
      <c r="P49" s="45">
        <f t="shared" si="2"/>
        <v>0</v>
      </c>
      <c r="Q49" s="46">
        <f t="shared" si="3"/>
        <v>0</v>
      </c>
      <c r="R49" s="45">
        <f t="shared" si="4"/>
        <v>0</v>
      </c>
    </row>
    <row r="50" spans="1:18" x14ac:dyDescent="0.2">
      <c r="A50" s="59"/>
      <c r="B50" s="149"/>
      <c r="C50" s="149"/>
      <c r="D50" s="149"/>
      <c r="E50" s="60"/>
      <c r="F50" s="61"/>
      <c r="G50" s="59"/>
      <c r="H50" s="61"/>
      <c r="I50" s="61"/>
      <c r="J50" s="61"/>
      <c r="K50" s="61"/>
      <c r="L50" s="23"/>
      <c r="M50" s="20"/>
      <c r="N50" s="116" t="str">
        <f t="shared" si="0"/>
        <v/>
      </c>
      <c r="O50" s="44" t="str">
        <f t="shared" si="1"/>
        <v/>
      </c>
      <c r="P50" s="45">
        <f t="shared" si="2"/>
        <v>0</v>
      </c>
      <c r="Q50" s="46">
        <f t="shared" si="3"/>
        <v>0</v>
      </c>
      <c r="R50" s="45">
        <f t="shared" si="4"/>
        <v>0</v>
      </c>
    </row>
    <row r="51" spans="1:18" x14ac:dyDescent="0.2">
      <c r="A51" s="59"/>
      <c r="B51" s="149"/>
      <c r="C51" s="149"/>
      <c r="D51" s="149"/>
      <c r="E51" s="60"/>
      <c r="F51" s="61"/>
      <c r="G51" s="59"/>
      <c r="H51" s="61"/>
      <c r="I51" s="61"/>
      <c r="J51" s="61"/>
      <c r="K51" s="61"/>
      <c r="L51" s="23"/>
      <c r="M51" s="20"/>
      <c r="N51" s="116" t="str">
        <f t="shared" si="0"/>
        <v/>
      </c>
      <c r="O51" s="44" t="str">
        <f t="shared" si="1"/>
        <v/>
      </c>
      <c r="P51" s="45">
        <f t="shared" si="2"/>
        <v>0</v>
      </c>
      <c r="Q51" s="46">
        <f t="shared" si="3"/>
        <v>0</v>
      </c>
      <c r="R51" s="45">
        <f t="shared" si="4"/>
        <v>0</v>
      </c>
    </row>
    <row r="52" spans="1:18" x14ac:dyDescent="0.2">
      <c r="A52" s="59"/>
      <c r="B52" s="149"/>
      <c r="C52" s="149"/>
      <c r="D52" s="149"/>
      <c r="E52" s="60"/>
      <c r="F52" s="61"/>
      <c r="G52" s="59"/>
      <c r="H52" s="61"/>
      <c r="I52" s="61"/>
      <c r="J52" s="61"/>
      <c r="K52" s="61"/>
      <c r="L52" s="23"/>
      <c r="M52" s="20"/>
      <c r="N52" s="116" t="str">
        <f t="shared" si="0"/>
        <v/>
      </c>
      <c r="O52" s="44" t="str">
        <f t="shared" si="1"/>
        <v/>
      </c>
      <c r="P52" s="45">
        <f t="shared" si="2"/>
        <v>0</v>
      </c>
      <c r="Q52" s="46">
        <f t="shared" si="3"/>
        <v>0</v>
      </c>
      <c r="R52" s="45">
        <f t="shared" si="4"/>
        <v>0</v>
      </c>
    </row>
    <row r="53" spans="1:18" x14ac:dyDescent="0.2">
      <c r="A53" s="59"/>
      <c r="B53" s="149"/>
      <c r="C53" s="149"/>
      <c r="D53" s="149"/>
      <c r="E53" s="60"/>
      <c r="F53" s="61"/>
      <c r="G53" s="59"/>
      <c r="H53" s="61"/>
      <c r="I53" s="61"/>
      <c r="J53" s="61"/>
      <c r="K53" s="61"/>
      <c r="L53" s="23"/>
      <c r="M53" s="20"/>
      <c r="N53" s="116" t="str">
        <f t="shared" si="0"/>
        <v/>
      </c>
      <c r="O53" s="44" t="str">
        <f t="shared" si="1"/>
        <v/>
      </c>
      <c r="P53" s="45">
        <f t="shared" si="2"/>
        <v>0</v>
      </c>
      <c r="Q53" s="46">
        <f t="shared" si="3"/>
        <v>0</v>
      </c>
      <c r="R53" s="45">
        <f t="shared" si="4"/>
        <v>0</v>
      </c>
    </row>
    <row r="54" spans="1:18" x14ac:dyDescent="0.2">
      <c r="A54" s="59"/>
      <c r="B54" s="149"/>
      <c r="C54" s="149"/>
      <c r="D54" s="149"/>
      <c r="E54" s="60"/>
      <c r="F54" s="61"/>
      <c r="G54" s="59"/>
      <c r="H54" s="61"/>
      <c r="I54" s="61"/>
      <c r="J54" s="61"/>
      <c r="K54" s="61"/>
      <c r="L54" s="23"/>
      <c r="M54" s="20"/>
      <c r="N54" s="116" t="str">
        <f t="shared" si="0"/>
        <v/>
      </c>
      <c r="O54" s="44" t="str">
        <f t="shared" si="1"/>
        <v/>
      </c>
      <c r="P54" s="45">
        <f t="shared" si="2"/>
        <v>0</v>
      </c>
      <c r="Q54" s="46">
        <f t="shared" si="3"/>
        <v>0</v>
      </c>
      <c r="R54" s="45">
        <f t="shared" si="4"/>
        <v>0</v>
      </c>
    </row>
    <row r="55" spans="1:18" x14ac:dyDescent="0.2">
      <c r="A55" s="59"/>
      <c r="B55" s="149"/>
      <c r="C55" s="149"/>
      <c r="D55" s="149"/>
      <c r="E55" s="60"/>
      <c r="F55" s="61"/>
      <c r="G55" s="59"/>
      <c r="H55" s="61"/>
      <c r="I55" s="61"/>
      <c r="J55" s="61"/>
      <c r="K55" s="61"/>
      <c r="L55" s="23"/>
      <c r="M55" s="20"/>
      <c r="N55" s="116" t="str">
        <f t="shared" si="0"/>
        <v/>
      </c>
      <c r="O55" s="44" t="str">
        <f t="shared" si="1"/>
        <v/>
      </c>
      <c r="P55" s="45">
        <f t="shared" si="2"/>
        <v>0</v>
      </c>
      <c r="Q55" s="46">
        <f t="shared" si="3"/>
        <v>0</v>
      </c>
      <c r="R55" s="45">
        <f t="shared" si="4"/>
        <v>0</v>
      </c>
    </row>
    <row r="56" spans="1:18" x14ac:dyDescent="0.2">
      <c r="A56" s="59"/>
      <c r="B56" s="149"/>
      <c r="C56" s="149"/>
      <c r="D56" s="149"/>
      <c r="E56" s="60"/>
      <c r="F56" s="61"/>
      <c r="G56" s="59"/>
      <c r="H56" s="61"/>
      <c r="I56" s="61"/>
      <c r="J56" s="61"/>
      <c r="K56" s="61"/>
      <c r="L56" s="23"/>
      <c r="M56" s="20"/>
      <c r="N56" s="116" t="str">
        <f t="shared" si="0"/>
        <v/>
      </c>
      <c r="O56" s="44" t="str">
        <f t="shared" si="1"/>
        <v/>
      </c>
      <c r="P56" s="45">
        <f t="shared" si="2"/>
        <v>0</v>
      </c>
      <c r="Q56" s="46">
        <f t="shared" si="3"/>
        <v>0</v>
      </c>
      <c r="R56" s="45">
        <f t="shared" si="4"/>
        <v>0</v>
      </c>
    </row>
    <row r="57" spans="1:18" x14ac:dyDescent="0.2">
      <c r="A57" s="59"/>
      <c r="B57" s="149"/>
      <c r="C57" s="149"/>
      <c r="D57" s="149"/>
      <c r="E57" s="60"/>
      <c r="F57" s="61"/>
      <c r="G57" s="59"/>
      <c r="H57" s="61"/>
      <c r="I57" s="61"/>
      <c r="J57" s="61"/>
      <c r="K57" s="61"/>
      <c r="L57" s="23"/>
      <c r="M57" s="20"/>
      <c r="N57" s="116" t="str">
        <f t="shared" si="0"/>
        <v/>
      </c>
      <c r="O57" s="44" t="str">
        <f t="shared" si="1"/>
        <v/>
      </c>
      <c r="P57" s="45">
        <f t="shared" si="2"/>
        <v>0</v>
      </c>
      <c r="Q57" s="46">
        <f t="shared" si="3"/>
        <v>0</v>
      </c>
      <c r="R57" s="45">
        <f t="shared" si="4"/>
        <v>0</v>
      </c>
    </row>
    <row r="58" spans="1:18" x14ac:dyDescent="0.2">
      <c r="A58" s="59"/>
      <c r="B58" s="149"/>
      <c r="C58" s="149"/>
      <c r="D58" s="149"/>
      <c r="E58" s="60"/>
      <c r="F58" s="61"/>
      <c r="G58" s="59"/>
      <c r="H58" s="61"/>
      <c r="I58" s="61"/>
      <c r="J58" s="61"/>
      <c r="K58" s="61"/>
      <c r="L58" s="23"/>
      <c r="M58" s="20"/>
      <c r="N58" s="116" t="str">
        <f t="shared" si="0"/>
        <v/>
      </c>
      <c r="O58" s="44" t="str">
        <f t="shared" si="1"/>
        <v/>
      </c>
      <c r="P58" s="45">
        <f t="shared" si="2"/>
        <v>0</v>
      </c>
      <c r="Q58" s="46">
        <f t="shared" si="3"/>
        <v>0</v>
      </c>
      <c r="R58" s="45">
        <f t="shared" si="4"/>
        <v>0</v>
      </c>
    </row>
    <row r="59" spans="1:18" x14ac:dyDescent="0.2">
      <c r="A59" s="59"/>
      <c r="B59" s="149"/>
      <c r="C59" s="149"/>
      <c r="D59" s="149"/>
      <c r="E59" s="60"/>
      <c r="F59" s="61"/>
      <c r="G59" s="59"/>
      <c r="H59" s="61"/>
      <c r="I59" s="61"/>
      <c r="J59" s="61"/>
      <c r="K59" s="61"/>
      <c r="L59" s="23"/>
      <c r="M59" s="20"/>
      <c r="N59" s="116" t="str">
        <f t="shared" si="0"/>
        <v/>
      </c>
      <c r="O59" s="44" t="str">
        <f t="shared" si="1"/>
        <v/>
      </c>
      <c r="P59" s="45">
        <f t="shared" si="2"/>
        <v>0</v>
      </c>
      <c r="Q59" s="46">
        <f t="shared" si="3"/>
        <v>0</v>
      </c>
      <c r="R59" s="45">
        <f t="shared" si="4"/>
        <v>0</v>
      </c>
    </row>
    <row r="60" spans="1:18" x14ac:dyDescent="0.2">
      <c r="A60" s="59"/>
      <c r="B60" s="149"/>
      <c r="C60" s="149"/>
      <c r="D60" s="149"/>
      <c r="E60" s="60"/>
      <c r="F60" s="61"/>
      <c r="G60" s="59"/>
      <c r="H60" s="61"/>
      <c r="I60" s="61"/>
      <c r="J60" s="61"/>
      <c r="K60" s="61"/>
      <c r="L60" s="23"/>
      <c r="M60" s="20"/>
      <c r="N60" s="116" t="str">
        <f t="shared" si="0"/>
        <v/>
      </c>
      <c r="O60" s="44" t="str">
        <f t="shared" si="1"/>
        <v/>
      </c>
      <c r="P60" s="45">
        <f t="shared" si="2"/>
        <v>0</v>
      </c>
      <c r="Q60" s="46">
        <f t="shared" si="3"/>
        <v>0</v>
      </c>
      <c r="R60" s="45">
        <f t="shared" si="4"/>
        <v>0</v>
      </c>
    </row>
    <row r="61" spans="1:18" x14ac:dyDescent="0.2">
      <c r="A61" s="59"/>
      <c r="B61" s="149"/>
      <c r="C61" s="149"/>
      <c r="D61" s="149"/>
      <c r="E61" s="60"/>
      <c r="F61" s="61"/>
      <c r="G61" s="59"/>
      <c r="H61" s="61"/>
      <c r="I61" s="61"/>
      <c r="J61" s="61"/>
      <c r="K61" s="61"/>
      <c r="L61" s="23"/>
      <c r="M61" s="20"/>
      <c r="N61" s="116" t="str">
        <f t="shared" si="0"/>
        <v/>
      </c>
      <c r="O61" s="44" t="str">
        <f t="shared" si="1"/>
        <v/>
      </c>
      <c r="P61" s="45">
        <f t="shared" si="2"/>
        <v>0</v>
      </c>
      <c r="Q61" s="46">
        <f t="shared" si="3"/>
        <v>0</v>
      </c>
      <c r="R61" s="45">
        <f t="shared" si="4"/>
        <v>0</v>
      </c>
    </row>
    <row r="62" spans="1:18" x14ac:dyDescent="0.2">
      <c r="A62" s="59"/>
      <c r="B62" s="149"/>
      <c r="C62" s="149"/>
      <c r="D62" s="149"/>
      <c r="E62" s="60"/>
      <c r="F62" s="61"/>
      <c r="G62" s="59"/>
      <c r="H62" s="61"/>
      <c r="I62" s="61"/>
      <c r="J62" s="61"/>
      <c r="K62" s="61"/>
      <c r="L62" s="23"/>
      <c r="M62" s="20"/>
      <c r="N62" s="116" t="str">
        <f t="shared" si="0"/>
        <v/>
      </c>
      <c r="O62" s="44" t="str">
        <f t="shared" si="1"/>
        <v/>
      </c>
      <c r="P62" s="45">
        <f t="shared" si="2"/>
        <v>0</v>
      </c>
      <c r="Q62" s="46">
        <f t="shared" si="3"/>
        <v>0</v>
      </c>
      <c r="R62" s="45">
        <f t="shared" si="4"/>
        <v>0</v>
      </c>
    </row>
    <row r="63" spans="1:18" x14ac:dyDescent="0.2">
      <c r="A63" s="59"/>
      <c r="B63" s="149"/>
      <c r="C63" s="149"/>
      <c r="D63" s="149"/>
      <c r="E63" s="60"/>
      <c r="F63" s="61"/>
      <c r="G63" s="59"/>
      <c r="H63" s="61"/>
      <c r="I63" s="61"/>
      <c r="J63" s="61"/>
      <c r="K63" s="61"/>
      <c r="L63" s="23"/>
      <c r="M63" s="20"/>
      <c r="N63" s="116" t="str">
        <f t="shared" si="0"/>
        <v/>
      </c>
      <c r="O63" s="44" t="str">
        <f t="shared" si="1"/>
        <v/>
      </c>
      <c r="P63" s="45">
        <f t="shared" si="2"/>
        <v>0</v>
      </c>
      <c r="Q63" s="46">
        <f t="shared" si="3"/>
        <v>0</v>
      </c>
      <c r="R63" s="45">
        <f t="shared" si="4"/>
        <v>0</v>
      </c>
    </row>
    <row r="64" spans="1:18" x14ac:dyDescent="0.2">
      <c r="A64" s="59"/>
      <c r="B64" s="149"/>
      <c r="C64" s="149"/>
      <c r="D64" s="149"/>
      <c r="E64" s="60"/>
      <c r="F64" s="61"/>
      <c r="G64" s="59"/>
      <c r="H64" s="61"/>
      <c r="I64" s="61"/>
      <c r="J64" s="61"/>
      <c r="K64" s="61"/>
      <c r="L64" s="23"/>
      <c r="M64" s="20"/>
      <c r="N64" s="116" t="str">
        <f t="shared" si="0"/>
        <v/>
      </c>
      <c r="O64" s="44" t="str">
        <f t="shared" si="1"/>
        <v/>
      </c>
      <c r="P64" s="45">
        <f t="shared" si="2"/>
        <v>0</v>
      </c>
      <c r="Q64" s="46">
        <f t="shared" si="3"/>
        <v>0</v>
      </c>
      <c r="R64" s="45">
        <f t="shared" si="4"/>
        <v>0</v>
      </c>
    </row>
    <row r="65" spans="1:18" x14ac:dyDescent="0.2">
      <c r="A65" s="59"/>
      <c r="B65" s="149"/>
      <c r="C65" s="149"/>
      <c r="D65" s="149"/>
      <c r="E65" s="60"/>
      <c r="F65" s="61"/>
      <c r="G65" s="59"/>
      <c r="H65" s="61"/>
      <c r="I65" s="61"/>
      <c r="J65" s="61"/>
      <c r="K65" s="61"/>
      <c r="L65" s="23"/>
      <c r="M65" s="20"/>
      <c r="N65" s="116" t="str">
        <f t="shared" si="0"/>
        <v/>
      </c>
      <c r="O65" s="44" t="str">
        <f t="shared" si="1"/>
        <v/>
      </c>
      <c r="P65" s="45">
        <f t="shared" si="2"/>
        <v>0</v>
      </c>
      <c r="Q65" s="46">
        <f t="shared" si="3"/>
        <v>0</v>
      </c>
      <c r="R65" s="45">
        <f t="shared" si="4"/>
        <v>0</v>
      </c>
    </row>
    <row r="66" spans="1:18" x14ac:dyDescent="0.2">
      <c r="A66" s="59"/>
      <c r="B66" s="149"/>
      <c r="C66" s="149"/>
      <c r="D66" s="149"/>
      <c r="E66" s="60"/>
      <c r="F66" s="61"/>
      <c r="G66" s="59"/>
      <c r="H66" s="61"/>
      <c r="I66" s="61"/>
      <c r="J66" s="61"/>
      <c r="K66" s="61"/>
      <c r="L66" s="23"/>
      <c r="M66" s="20"/>
      <c r="N66" s="116" t="str">
        <f t="shared" si="0"/>
        <v/>
      </c>
      <c r="O66" s="44" t="str">
        <f t="shared" si="1"/>
        <v/>
      </c>
      <c r="P66" s="45">
        <f t="shared" si="2"/>
        <v>0</v>
      </c>
      <c r="Q66" s="46">
        <f t="shared" si="3"/>
        <v>0</v>
      </c>
      <c r="R66" s="45">
        <f t="shared" si="4"/>
        <v>0</v>
      </c>
    </row>
    <row r="67" spans="1:18" x14ac:dyDescent="0.2">
      <c r="A67" s="59"/>
      <c r="B67" s="149"/>
      <c r="C67" s="149"/>
      <c r="D67" s="149"/>
      <c r="E67" s="60"/>
      <c r="F67" s="61"/>
      <c r="G67" s="59"/>
      <c r="H67" s="61"/>
      <c r="I67" s="61"/>
      <c r="J67" s="61"/>
      <c r="K67" s="61"/>
      <c r="L67" s="23"/>
      <c r="M67" s="20"/>
      <c r="N67" s="116" t="str">
        <f t="shared" si="0"/>
        <v/>
      </c>
      <c r="O67" s="44" t="str">
        <f t="shared" si="1"/>
        <v/>
      </c>
      <c r="P67" s="45">
        <f t="shared" si="2"/>
        <v>0</v>
      </c>
      <c r="Q67" s="46">
        <f t="shared" si="3"/>
        <v>0</v>
      </c>
      <c r="R67" s="45">
        <f t="shared" si="4"/>
        <v>0</v>
      </c>
    </row>
    <row r="68" spans="1:18" x14ac:dyDescent="0.2">
      <c r="A68" s="59"/>
      <c r="B68" s="149"/>
      <c r="C68" s="149"/>
      <c r="D68" s="149"/>
      <c r="E68" s="60"/>
      <c r="F68" s="61"/>
      <c r="G68" s="59"/>
      <c r="H68" s="61"/>
      <c r="I68" s="61"/>
      <c r="J68" s="61"/>
      <c r="K68" s="61"/>
      <c r="L68" s="23"/>
      <c r="M68" s="20"/>
      <c r="N68" s="116" t="str">
        <f t="shared" si="0"/>
        <v/>
      </c>
      <c r="O68" s="44" t="str">
        <f t="shared" si="1"/>
        <v/>
      </c>
      <c r="P68" s="45">
        <f t="shared" si="2"/>
        <v>0</v>
      </c>
      <c r="Q68" s="46">
        <f t="shared" si="3"/>
        <v>0</v>
      </c>
      <c r="R68" s="45">
        <f t="shared" si="4"/>
        <v>0</v>
      </c>
    </row>
    <row r="69" spans="1:18" x14ac:dyDescent="0.2">
      <c r="A69" s="59"/>
      <c r="B69" s="149"/>
      <c r="C69" s="149"/>
      <c r="D69" s="149"/>
      <c r="E69" s="60"/>
      <c r="F69" s="61"/>
      <c r="G69" s="59"/>
      <c r="H69" s="61"/>
      <c r="I69" s="61"/>
      <c r="J69" s="61"/>
      <c r="K69" s="61"/>
      <c r="L69" s="23"/>
      <c r="M69" s="20"/>
      <c r="N69" s="116" t="str">
        <f t="shared" si="0"/>
        <v/>
      </c>
      <c r="O69" s="44" t="str">
        <f t="shared" si="1"/>
        <v/>
      </c>
      <c r="P69" s="45">
        <f t="shared" si="2"/>
        <v>0</v>
      </c>
      <c r="Q69" s="46">
        <f t="shared" si="3"/>
        <v>0</v>
      </c>
      <c r="R69" s="45">
        <f t="shared" si="4"/>
        <v>0</v>
      </c>
    </row>
    <row r="70" spans="1:18" x14ac:dyDescent="0.2">
      <c r="A70" s="59"/>
      <c r="B70" s="149"/>
      <c r="C70" s="149"/>
      <c r="D70" s="149"/>
      <c r="E70" s="60"/>
      <c r="F70" s="61"/>
      <c r="G70" s="59"/>
      <c r="H70" s="61"/>
      <c r="I70" s="61"/>
      <c r="J70" s="61"/>
      <c r="K70" s="61"/>
      <c r="L70" s="23"/>
      <c r="M70" s="20"/>
      <c r="N70" s="116" t="str">
        <f t="shared" si="0"/>
        <v/>
      </c>
      <c r="O70" s="44" t="str">
        <f t="shared" si="1"/>
        <v/>
      </c>
      <c r="P70" s="45">
        <f t="shared" si="2"/>
        <v>0</v>
      </c>
      <c r="Q70" s="46">
        <f t="shared" si="3"/>
        <v>0</v>
      </c>
      <c r="R70" s="45">
        <f t="shared" si="4"/>
        <v>0</v>
      </c>
    </row>
    <row r="71" spans="1:18" x14ac:dyDescent="0.2">
      <c r="A71" s="59"/>
      <c r="B71" s="149"/>
      <c r="C71" s="149"/>
      <c r="D71" s="149"/>
      <c r="E71" s="60"/>
      <c r="F71" s="61"/>
      <c r="G71" s="59"/>
      <c r="H71" s="61"/>
      <c r="I71" s="61"/>
      <c r="J71" s="61"/>
      <c r="K71" s="61"/>
      <c r="L71" s="23"/>
      <c r="M71" s="20"/>
      <c r="N71" s="116" t="str">
        <f t="shared" si="0"/>
        <v/>
      </c>
      <c r="O71" s="44" t="str">
        <f t="shared" si="1"/>
        <v/>
      </c>
      <c r="P71" s="45">
        <f t="shared" si="2"/>
        <v>0</v>
      </c>
      <c r="Q71" s="46">
        <f t="shared" si="3"/>
        <v>0</v>
      </c>
      <c r="R71" s="45">
        <f t="shared" si="4"/>
        <v>0</v>
      </c>
    </row>
    <row r="72" spans="1:18" x14ac:dyDescent="0.2">
      <c r="A72" s="59"/>
      <c r="B72" s="149"/>
      <c r="C72" s="149"/>
      <c r="D72" s="149"/>
      <c r="E72" s="60"/>
      <c r="F72" s="61"/>
      <c r="G72" s="59"/>
      <c r="H72" s="61"/>
      <c r="I72" s="61"/>
      <c r="J72" s="61"/>
      <c r="K72" s="61"/>
      <c r="L72" s="23"/>
      <c r="M72" s="20"/>
      <c r="N72" s="116" t="str">
        <f t="shared" si="0"/>
        <v/>
      </c>
      <c r="O72" s="44" t="str">
        <f t="shared" si="1"/>
        <v/>
      </c>
      <c r="P72" s="45">
        <f t="shared" si="2"/>
        <v>0</v>
      </c>
      <c r="Q72" s="46">
        <f t="shared" si="3"/>
        <v>0</v>
      </c>
      <c r="R72" s="45">
        <f t="shared" si="4"/>
        <v>0</v>
      </c>
    </row>
    <row r="73" spans="1:18" x14ac:dyDescent="0.2">
      <c r="A73" s="59"/>
      <c r="B73" s="149"/>
      <c r="C73" s="149"/>
      <c r="D73" s="149"/>
      <c r="E73" s="60"/>
      <c r="F73" s="61"/>
      <c r="G73" s="59"/>
      <c r="H73" s="61"/>
      <c r="I73" s="61"/>
      <c r="J73" s="61"/>
      <c r="K73" s="61"/>
      <c r="L73" s="23"/>
      <c r="M73" s="20"/>
      <c r="N73" s="116" t="str">
        <f t="shared" si="0"/>
        <v/>
      </c>
      <c r="O73" s="44" t="str">
        <f t="shared" si="1"/>
        <v/>
      </c>
      <c r="P73" s="45">
        <f t="shared" si="2"/>
        <v>0</v>
      </c>
      <c r="Q73" s="46">
        <f t="shared" si="3"/>
        <v>0</v>
      </c>
      <c r="R73" s="45">
        <f t="shared" si="4"/>
        <v>0</v>
      </c>
    </row>
    <row r="74" spans="1:18" x14ac:dyDescent="0.2">
      <c r="A74" s="59"/>
      <c r="B74" s="149"/>
      <c r="C74" s="149"/>
      <c r="D74" s="149"/>
      <c r="E74" s="60"/>
      <c r="F74" s="61"/>
      <c r="G74" s="59"/>
      <c r="H74" s="61"/>
      <c r="I74" s="61"/>
      <c r="J74" s="61"/>
      <c r="K74" s="61"/>
      <c r="L74" s="23"/>
      <c r="M74" s="20"/>
      <c r="N74" s="116" t="str">
        <f t="shared" si="0"/>
        <v/>
      </c>
      <c r="O74" s="44" t="str">
        <f t="shared" si="1"/>
        <v/>
      </c>
      <c r="P74" s="45">
        <f t="shared" si="2"/>
        <v>0</v>
      </c>
      <c r="Q74" s="46">
        <f t="shared" si="3"/>
        <v>0</v>
      </c>
      <c r="R74" s="45">
        <f t="shared" si="4"/>
        <v>0</v>
      </c>
    </row>
    <row r="75" spans="1:18" x14ac:dyDescent="0.2">
      <c r="A75" s="59"/>
      <c r="B75" s="149"/>
      <c r="C75" s="149"/>
      <c r="D75" s="149"/>
      <c r="E75" s="60"/>
      <c r="F75" s="61"/>
      <c r="G75" s="59"/>
      <c r="H75" s="61"/>
      <c r="I75" s="61"/>
      <c r="J75" s="61"/>
      <c r="K75" s="61"/>
      <c r="L75" s="23"/>
      <c r="M75" s="20"/>
      <c r="N75" s="116" t="str">
        <f t="shared" si="0"/>
        <v/>
      </c>
      <c r="O75" s="44" t="str">
        <f t="shared" si="1"/>
        <v/>
      </c>
      <c r="P75" s="45">
        <f t="shared" si="2"/>
        <v>0</v>
      </c>
      <c r="Q75" s="46">
        <f t="shared" si="3"/>
        <v>0</v>
      </c>
      <c r="R75" s="45">
        <f t="shared" si="4"/>
        <v>0</v>
      </c>
    </row>
    <row r="76" spans="1:18" x14ac:dyDescent="0.2">
      <c r="A76" s="59"/>
      <c r="B76" s="149"/>
      <c r="C76" s="149"/>
      <c r="D76" s="149"/>
      <c r="E76" s="60"/>
      <c r="F76" s="61"/>
      <c r="G76" s="59"/>
      <c r="H76" s="61"/>
      <c r="I76" s="61"/>
      <c r="J76" s="61"/>
      <c r="K76" s="61"/>
      <c r="L76" s="23"/>
      <c r="M76" s="20"/>
      <c r="N76" s="116" t="str">
        <f t="shared" ref="N76:N105" si="5">IF(F76="","",IFERROR((F76+J76+K76)/(H76+I76),""))</f>
        <v/>
      </c>
      <c r="O76" s="44" t="str">
        <f t="shared" ref="O76:O105" si="6">IF(N76="","",23.14)</f>
        <v/>
      </c>
      <c r="P76" s="45">
        <f t="shared" ref="P76:P105" si="7">IF(N76&gt;23.14,0,O76-N76)</f>
        <v>0</v>
      </c>
      <c r="Q76" s="46">
        <f t="shared" ref="Q76:Q105" si="8">IF(P76="","",MROUND(P76*(H76+I76),0.05))</f>
        <v>0</v>
      </c>
      <c r="R76" s="45">
        <f t="shared" ref="R76:R105" si="9">Q76</f>
        <v>0</v>
      </c>
    </row>
    <row r="77" spans="1:18" x14ac:dyDescent="0.2">
      <c r="A77" s="59"/>
      <c r="B77" s="149"/>
      <c r="C77" s="149"/>
      <c r="D77" s="149"/>
      <c r="E77" s="60"/>
      <c r="F77" s="61"/>
      <c r="G77" s="59"/>
      <c r="H77" s="61"/>
      <c r="I77" s="61"/>
      <c r="J77" s="61"/>
      <c r="K77" s="61"/>
      <c r="L77" s="23"/>
      <c r="M77" s="20"/>
      <c r="N77" s="116" t="str">
        <f t="shared" si="5"/>
        <v/>
      </c>
      <c r="O77" s="44" t="str">
        <f t="shared" si="6"/>
        <v/>
      </c>
      <c r="P77" s="45">
        <f t="shared" si="7"/>
        <v>0</v>
      </c>
      <c r="Q77" s="46">
        <f t="shared" si="8"/>
        <v>0</v>
      </c>
      <c r="R77" s="45">
        <f t="shared" si="9"/>
        <v>0</v>
      </c>
    </row>
    <row r="78" spans="1:18" x14ac:dyDescent="0.2">
      <c r="A78" s="59"/>
      <c r="B78" s="149"/>
      <c r="C78" s="149"/>
      <c r="D78" s="149"/>
      <c r="E78" s="60"/>
      <c r="F78" s="61"/>
      <c r="G78" s="59"/>
      <c r="H78" s="61"/>
      <c r="I78" s="61"/>
      <c r="J78" s="61"/>
      <c r="K78" s="61"/>
      <c r="L78" s="23"/>
      <c r="M78" s="20"/>
      <c r="N78" s="116" t="str">
        <f t="shared" si="5"/>
        <v/>
      </c>
      <c r="O78" s="44" t="str">
        <f t="shared" si="6"/>
        <v/>
      </c>
      <c r="P78" s="45">
        <f t="shared" si="7"/>
        <v>0</v>
      </c>
      <c r="Q78" s="46">
        <f t="shared" si="8"/>
        <v>0</v>
      </c>
      <c r="R78" s="45">
        <f t="shared" si="9"/>
        <v>0</v>
      </c>
    </row>
    <row r="79" spans="1:18" x14ac:dyDescent="0.2">
      <c r="A79" s="59"/>
      <c r="B79" s="149"/>
      <c r="C79" s="149"/>
      <c r="D79" s="149"/>
      <c r="E79" s="60"/>
      <c r="F79" s="61"/>
      <c r="G79" s="59"/>
      <c r="H79" s="61"/>
      <c r="I79" s="61"/>
      <c r="J79" s="61"/>
      <c r="K79" s="61"/>
      <c r="L79" s="23"/>
      <c r="M79" s="20"/>
      <c r="N79" s="116" t="str">
        <f t="shared" si="5"/>
        <v/>
      </c>
      <c r="O79" s="44" t="str">
        <f t="shared" si="6"/>
        <v/>
      </c>
      <c r="P79" s="45">
        <f t="shared" si="7"/>
        <v>0</v>
      </c>
      <c r="Q79" s="46">
        <f t="shared" si="8"/>
        <v>0</v>
      </c>
      <c r="R79" s="45">
        <f t="shared" si="9"/>
        <v>0</v>
      </c>
    </row>
    <row r="80" spans="1:18" x14ac:dyDescent="0.2">
      <c r="A80" s="59"/>
      <c r="B80" s="149"/>
      <c r="C80" s="149"/>
      <c r="D80" s="149"/>
      <c r="E80" s="60"/>
      <c r="F80" s="61"/>
      <c r="G80" s="59"/>
      <c r="H80" s="61"/>
      <c r="I80" s="61"/>
      <c r="J80" s="61"/>
      <c r="K80" s="61"/>
      <c r="L80" s="23"/>
      <c r="M80" s="20"/>
      <c r="N80" s="116" t="str">
        <f t="shared" si="5"/>
        <v/>
      </c>
      <c r="O80" s="44" t="str">
        <f t="shared" si="6"/>
        <v/>
      </c>
      <c r="P80" s="45">
        <f t="shared" si="7"/>
        <v>0</v>
      </c>
      <c r="Q80" s="46">
        <f t="shared" si="8"/>
        <v>0</v>
      </c>
      <c r="R80" s="45">
        <f t="shared" si="9"/>
        <v>0</v>
      </c>
    </row>
    <row r="81" spans="1:18" x14ac:dyDescent="0.2">
      <c r="A81" s="59"/>
      <c r="B81" s="149"/>
      <c r="C81" s="149"/>
      <c r="D81" s="149"/>
      <c r="E81" s="60"/>
      <c r="F81" s="61"/>
      <c r="G81" s="59"/>
      <c r="H81" s="61"/>
      <c r="I81" s="61"/>
      <c r="J81" s="61"/>
      <c r="K81" s="61"/>
      <c r="L81" s="23"/>
      <c r="M81" s="20"/>
      <c r="N81" s="116" t="str">
        <f t="shared" si="5"/>
        <v/>
      </c>
      <c r="O81" s="44" t="str">
        <f t="shared" si="6"/>
        <v/>
      </c>
      <c r="P81" s="45">
        <f t="shared" si="7"/>
        <v>0</v>
      </c>
      <c r="Q81" s="46">
        <f t="shared" si="8"/>
        <v>0</v>
      </c>
      <c r="R81" s="45">
        <f t="shared" si="9"/>
        <v>0</v>
      </c>
    </row>
    <row r="82" spans="1:18" x14ac:dyDescent="0.2">
      <c r="A82" s="59"/>
      <c r="B82" s="149"/>
      <c r="C82" s="149"/>
      <c r="D82" s="149"/>
      <c r="E82" s="60"/>
      <c r="F82" s="61"/>
      <c r="G82" s="59"/>
      <c r="H82" s="61"/>
      <c r="I82" s="61"/>
      <c r="J82" s="61"/>
      <c r="K82" s="61"/>
      <c r="L82" s="23"/>
      <c r="M82" s="20"/>
      <c r="N82" s="116" t="str">
        <f t="shared" si="5"/>
        <v/>
      </c>
      <c r="O82" s="44" t="str">
        <f t="shared" si="6"/>
        <v/>
      </c>
      <c r="P82" s="45">
        <f t="shared" si="7"/>
        <v>0</v>
      </c>
      <c r="Q82" s="46">
        <f t="shared" si="8"/>
        <v>0</v>
      </c>
      <c r="R82" s="45">
        <f t="shared" si="9"/>
        <v>0</v>
      </c>
    </row>
    <row r="83" spans="1:18" x14ac:dyDescent="0.2">
      <c r="A83" s="59"/>
      <c r="B83" s="149"/>
      <c r="C83" s="149"/>
      <c r="D83" s="149"/>
      <c r="E83" s="60"/>
      <c r="F83" s="61"/>
      <c r="G83" s="59"/>
      <c r="H83" s="61"/>
      <c r="I83" s="61"/>
      <c r="J83" s="61"/>
      <c r="K83" s="61"/>
      <c r="L83" s="23"/>
      <c r="M83" s="20"/>
      <c r="N83" s="116" t="str">
        <f t="shared" si="5"/>
        <v/>
      </c>
      <c r="O83" s="44" t="str">
        <f t="shared" si="6"/>
        <v/>
      </c>
      <c r="P83" s="45">
        <f t="shared" si="7"/>
        <v>0</v>
      </c>
      <c r="Q83" s="46">
        <f t="shared" si="8"/>
        <v>0</v>
      </c>
      <c r="R83" s="45">
        <f t="shared" si="9"/>
        <v>0</v>
      </c>
    </row>
    <row r="84" spans="1:18" x14ac:dyDescent="0.2">
      <c r="A84" s="59"/>
      <c r="B84" s="149"/>
      <c r="C84" s="149"/>
      <c r="D84" s="149"/>
      <c r="E84" s="60"/>
      <c r="F84" s="61"/>
      <c r="G84" s="59"/>
      <c r="H84" s="61"/>
      <c r="I84" s="61"/>
      <c r="J84" s="61"/>
      <c r="K84" s="61"/>
      <c r="L84" s="23"/>
      <c r="M84" s="20"/>
      <c r="N84" s="116" t="str">
        <f t="shared" si="5"/>
        <v/>
      </c>
      <c r="O84" s="44" t="str">
        <f t="shared" si="6"/>
        <v/>
      </c>
      <c r="P84" s="45">
        <f t="shared" si="7"/>
        <v>0</v>
      </c>
      <c r="Q84" s="46">
        <f t="shared" si="8"/>
        <v>0</v>
      </c>
      <c r="R84" s="45">
        <f t="shared" si="9"/>
        <v>0</v>
      </c>
    </row>
    <row r="85" spans="1:18" x14ac:dyDescent="0.2">
      <c r="A85" s="59"/>
      <c r="B85" s="149"/>
      <c r="C85" s="149"/>
      <c r="D85" s="149"/>
      <c r="E85" s="60"/>
      <c r="F85" s="61"/>
      <c r="G85" s="59"/>
      <c r="H85" s="61"/>
      <c r="I85" s="61"/>
      <c r="J85" s="61"/>
      <c r="K85" s="61"/>
      <c r="L85" s="23"/>
      <c r="M85" s="20"/>
      <c r="N85" s="116" t="str">
        <f t="shared" si="5"/>
        <v/>
      </c>
      <c r="O85" s="44" t="str">
        <f t="shared" si="6"/>
        <v/>
      </c>
      <c r="P85" s="45">
        <f t="shared" si="7"/>
        <v>0</v>
      </c>
      <c r="Q85" s="46">
        <f t="shared" si="8"/>
        <v>0</v>
      </c>
      <c r="R85" s="45">
        <f t="shared" si="9"/>
        <v>0</v>
      </c>
    </row>
    <row r="86" spans="1:18" x14ac:dyDescent="0.2">
      <c r="A86" s="59"/>
      <c r="B86" s="149"/>
      <c r="C86" s="149"/>
      <c r="D86" s="149"/>
      <c r="E86" s="60"/>
      <c r="F86" s="61"/>
      <c r="G86" s="59"/>
      <c r="H86" s="61"/>
      <c r="I86" s="61"/>
      <c r="J86" s="61"/>
      <c r="K86" s="61"/>
      <c r="L86" s="23"/>
      <c r="M86" s="20"/>
      <c r="N86" s="116" t="str">
        <f t="shared" si="5"/>
        <v/>
      </c>
      <c r="O86" s="44" t="str">
        <f t="shared" si="6"/>
        <v/>
      </c>
      <c r="P86" s="45">
        <f t="shared" si="7"/>
        <v>0</v>
      </c>
      <c r="Q86" s="46">
        <f t="shared" si="8"/>
        <v>0</v>
      </c>
      <c r="R86" s="45">
        <f t="shared" si="9"/>
        <v>0</v>
      </c>
    </row>
    <row r="87" spans="1:18" x14ac:dyDescent="0.2">
      <c r="A87" s="59"/>
      <c r="B87" s="149"/>
      <c r="C87" s="149"/>
      <c r="D87" s="149"/>
      <c r="E87" s="60"/>
      <c r="F87" s="61"/>
      <c r="G87" s="59"/>
      <c r="H87" s="61"/>
      <c r="I87" s="61"/>
      <c r="J87" s="61"/>
      <c r="K87" s="61"/>
      <c r="L87" s="23"/>
      <c r="M87" s="20"/>
      <c r="N87" s="116" t="str">
        <f t="shared" si="5"/>
        <v/>
      </c>
      <c r="O87" s="44" t="str">
        <f t="shared" si="6"/>
        <v/>
      </c>
      <c r="P87" s="45">
        <f t="shared" si="7"/>
        <v>0</v>
      </c>
      <c r="Q87" s="46">
        <f t="shared" si="8"/>
        <v>0</v>
      </c>
      <c r="R87" s="45">
        <f t="shared" si="9"/>
        <v>0</v>
      </c>
    </row>
    <row r="88" spans="1:18" x14ac:dyDescent="0.2">
      <c r="A88" s="59"/>
      <c r="B88" s="149"/>
      <c r="C88" s="149"/>
      <c r="D88" s="149"/>
      <c r="E88" s="60"/>
      <c r="F88" s="61"/>
      <c r="G88" s="59"/>
      <c r="H88" s="61"/>
      <c r="I88" s="61"/>
      <c r="J88" s="61"/>
      <c r="K88" s="61"/>
      <c r="L88" s="23"/>
      <c r="M88" s="20"/>
      <c r="N88" s="116" t="str">
        <f t="shared" si="5"/>
        <v/>
      </c>
      <c r="O88" s="44" t="str">
        <f t="shared" si="6"/>
        <v/>
      </c>
      <c r="P88" s="45">
        <f t="shared" si="7"/>
        <v>0</v>
      </c>
      <c r="Q88" s="46">
        <f t="shared" si="8"/>
        <v>0</v>
      </c>
      <c r="R88" s="45">
        <f t="shared" si="9"/>
        <v>0</v>
      </c>
    </row>
    <row r="89" spans="1:18" x14ac:dyDescent="0.2">
      <c r="A89" s="59"/>
      <c r="B89" s="149"/>
      <c r="C89" s="149"/>
      <c r="D89" s="149"/>
      <c r="E89" s="60"/>
      <c r="F89" s="61"/>
      <c r="G89" s="59"/>
      <c r="H89" s="61"/>
      <c r="I89" s="61"/>
      <c r="J89" s="61"/>
      <c r="K89" s="61"/>
      <c r="L89" s="23"/>
      <c r="M89" s="20"/>
      <c r="N89" s="116" t="str">
        <f t="shared" si="5"/>
        <v/>
      </c>
      <c r="O89" s="44" t="str">
        <f t="shared" si="6"/>
        <v/>
      </c>
      <c r="P89" s="45">
        <f t="shared" si="7"/>
        <v>0</v>
      </c>
      <c r="Q89" s="46">
        <f t="shared" si="8"/>
        <v>0</v>
      </c>
      <c r="R89" s="45">
        <f t="shared" si="9"/>
        <v>0</v>
      </c>
    </row>
    <row r="90" spans="1:18" x14ac:dyDescent="0.2">
      <c r="A90" s="59"/>
      <c r="B90" s="149"/>
      <c r="C90" s="149"/>
      <c r="D90" s="149"/>
      <c r="E90" s="60"/>
      <c r="F90" s="61"/>
      <c r="G90" s="59"/>
      <c r="H90" s="61"/>
      <c r="I90" s="61"/>
      <c r="J90" s="61"/>
      <c r="K90" s="61"/>
      <c r="L90" s="23"/>
      <c r="M90" s="20"/>
      <c r="N90" s="116" t="str">
        <f t="shared" si="5"/>
        <v/>
      </c>
      <c r="O90" s="44" t="str">
        <f t="shared" si="6"/>
        <v/>
      </c>
      <c r="P90" s="45">
        <f t="shared" si="7"/>
        <v>0</v>
      </c>
      <c r="Q90" s="46">
        <f t="shared" si="8"/>
        <v>0</v>
      </c>
      <c r="R90" s="45">
        <f t="shared" si="9"/>
        <v>0</v>
      </c>
    </row>
    <row r="91" spans="1:18" x14ac:dyDescent="0.2">
      <c r="A91" s="59"/>
      <c r="B91" s="149"/>
      <c r="C91" s="149"/>
      <c r="D91" s="149"/>
      <c r="E91" s="60"/>
      <c r="F91" s="61"/>
      <c r="G91" s="59"/>
      <c r="H91" s="61"/>
      <c r="I91" s="61"/>
      <c r="J91" s="61"/>
      <c r="K91" s="61"/>
      <c r="L91" s="23"/>
      <c r="M91" s="20"/>
      <c r="N91" s="116" t="str">
        <f t="shared" si="5"/>
        <v/>
      </c>
      <c r="O91" s="44" t="str">
        <f t="shared" si="6"/>
        <v/>
      </c>
      <c r="P91" s="45">
        <f t="shared" si="7"/>
        <v>0</v>
      </c>
      <c r="Q91" s="46">
        <f t="shared" si="8"/>
        <v>0</v>
      </c>
      <c r="R91" s="45">
        <f t="shared" si="9"/>
        <v>0</v>
      </c>
    </row>
    <row r="92" spans="1:18" x14ac:dyDescent="0.2">
      <c r="A92" s="59"/>
      <c r="B92" s="149"/>
      <c r="C92" s="149"/>
      <c r="D92" s="149"/>
      <c r="E92" s="60"/>
      <c r="F92" s="61"/>
      <c r="G92" s="59"/>
      <c r="H92" s="61"/>
      <c r="I92" s="61"/>
      <c r="J92" s="61"/>
      <c r="K92" s="61"/>
      <c r="L92" s="23"/>
      <c r="M92" s="20"/>
      <c r="N92" s="116" t="str">
        <f t="shared" si="5"/>
        <v/>
      </c>
      <c r="O92" s="44" t="str">
        <f t="shared" si="6"/>
        <v/>
      </c>
      <c r="P92" s="45">
        <f t="shared" si="7"/>
        <v>0</v>
      </c>
      <c r="Q92" s="46">
        <f t="shared" si="8"/>
        <v>0</v>
      </c>
      <c r="R92" s="45">
        <f t="shared" si="9"/>
        <v>0</v>
      </c>
    </row>
    <row r="93" spans="1:18" x14ac:dyDescent="0.2">
      <c r="A93" s="59"/>
      <c r="B93" s="149"/>
      <c r="C93" s="149"/>
      <c r="D93" s="149"/>
      <c r="E93" s="60"/>
      <c r="F93" s="61"/>
      <c r="G93" s="59"/>
      <c r="H93" s="61"/>
      <c r="I93" s="61"/>
      <c r="J93" s="61"/>
      <c r="K93" s="61"/>
      <c r="L93" s="23"/>
      <c r="M93" s="20"/>
      <c r="N93" s="116" t="str">
        <f t="shared" si="5"/>
        <v/>
      </c>
      <c r="O93" s="44" t="str">
        <f t="shared" si="6"/>
        <v/>
      </c>
      <c r="P93" s="45">
        <f t="shared" si="7"/>
        <v>0</v>
      </c>
      <c r="Q93" s="46">
        <f t="shared" si="8"/>
        <v>0</v>
      </c>
      <c r="R93" s="45">
        <f t="shared" si="9"/>
        <v>0</v>
      </c>
    </row>
    <row r="94" spans="1:18" x14ac:dyDescent="0.2">
      <c r="A94" s="59"/>
      <c r="B94" s="149"/>
      <c r="C94" s="149"/>
      <c r="D94" s="149"/>
      <c r="E94" s="60"/>
      <c r="F94" s="61"/>
      <c r="G94" s="59"/>
      <c r="H94" s="61"/>
      <c r="I94" s="61"/>
      <c r="J94" s="61"/>
      <c r="K94" s="61"/>
      <c r="L94" s="23"/>
      <c r="M94" s="20"/>
      <c r="N94" s="116" t="str">
        <f t="shared" si="5"/>
        <v/>
      </c>
      <c r="O94" s="44" t="str">
        <f t="shared" si="6"/>
        <v/>
      </c>
      <c r="P94" s="45">
        <f t="shared" si="7"/>
        <v>0</v>
      </c>
      <c r="Q94" s="46">
        <f t="shared" si="8"/>
        <v>0</v>
      </c>
      <c r="R94" s="45">
        <f t="shared" si="9"/>
        <v>0</v>
      </c>
    </row>
    <row r="95" spans="1:18" x14ac:dyDescent="0.2">
      <c r="A95" s="59"/>
      <c r="B95" s="149"/>
      <c r="C95" s="149"/>
      <c r="D95" s="149"/>
      <c r="E95" s="60"/>
      <c r="F95" s="61"/>
      <c r="G95" s="59"/>
      <c r="H95" s="61"/>
      <c r="I95" s="61"/>
      <c r="J95" s="61"/>
      <c r="K95" s="61"/>
      <c r="L95" s="23"/>
      <c r="M95" s="20"/>
      <c r="N95" s="116" t="str">
        <f t="shared" si="5"/>
        <v/>
      </c>
      <c r="O95" s="44" t="str">
        <f t="shared" si="6"/>
        <v/>
      </c>
      <c r="P95" s="45">
        <f t="shared" si="7"/>
        <v>0</v>
      </c>
      <c r="Q95" s="46">
        <f t="shared" si="8"/>
        <v>0</v>
      </c>
      <c r="R95" s="45">
        <f t="shared" si="9"/>
        <v>0</v>
      </c>
    </row>
    <row r="96" spans="1:18" x14ac:dyDescent="0.2">
      <c r="A96" s="59"/>
      <c r="B96" s="149"/>
      <c r="C96" s="149"/>
      <c r="D96" s="149"/>
      <c r="E96" s="60"/>
      <c r="F96" s="61"/>
      <c r="G96" s="59"/>
      <c r="H96" s="61"/>
      <c r="I96" s="61"/>
      <c r="J96" s="61"/>
      <c r="K96" s="61"/>
      <c r="L96" s="23"/>
      <c r="M96" s="20"/>
      <c r="N96" s="116" t="str">
        <f t="shared" si="5"/>
        <v/>
      </c>
      <c r="O96" s="44" t="str">
        <f t="shared" si="6"/>
        <v/>
      </c>
      <c r="P96" s="45">
        <f t="shared" si="7"/>
        <v>0</v>
      </c>
      <c r="Q96" s="46">
        <f t="shared" si="8"/>
        <v>0</v>
      </c>
      <c r="R96" s="45">
        <f t="shared" si="9"/>
        <v>0</v>
      </c>
    </row>
    <row r="97" spans="1:18" x14ac:dyDescent="0.2">
      <c r="A97" s="59"/>
      <c r="B97" s="149"/>
      <c r="C97" s="149"/>
      <c r="D97" s="149"/>
      <c r="E97" s="60"/>
      <c r="F97" s="61"/>
      <c r="G97" s="59"/>
      <c r="H97" s="61"/>
      <c r="I97" s="61"/>
      <c r="J97" s="61"/>
      <c r="K97" s="61"/>
      <c r="L97" s="23"/>
      <c r="M97" s="20"/>
      <c r="N97" s="116" t="str">
        <f t="shared" si="5"/>
        <v/>
      </c>
      <c r="O97" s="44" t="str">
        <f t="shared" si="6"/>
        <v/>
      </c>
      <c r="P97" s="45">
        <f t="shared" si="7"/>
        <v>0</v>
      </c>
      <c r="Q97" s="46">
        <f t="shared" si="8"/>
        <v>0</v>
      </c>
      <c r="R97" s="45">
        <f t="shared" si="9"/>
        <v>0</v>
      </c>
    </row>
    <row r="98" spans="1:18" x14ac:dyDescent="0.2">
      <c r="A98" s="59"/>
      <c r="B98" s="149"/>
      <c r="C98" s="149"/>
      <c r="D98" s="149"/>
      <c r="E98" s="60"/>
      <c r="F98" s="61"/>
      <c r="G98" s="59"/>
      <c r="H98" s="61"/>
      <c r="I98" s="61"/>
      <c r="J98" s="61"/>
      <c r="K98" s="61"/>
      <c r="L98" s="23"/>
      <c r="M98" s="20"/>
      <c r="N98" s="116" t="str">
        <f t="shared" si="5"/>
        <v/>
      </c>
      <c r="O98" s="44" t="str">
        <f t="shared" si="6"/>
        <v/>
      </c>
      <c r="P98" s="45">
        <f t="shared" si="7"/>
        <v>0</v>
      </c>
      <c r="Q98" s="46">
        <f t="shared" si="8"/>
        <v>0</v>
      </c>
      <c r="R98" s="45">
        <f t="shared" si="9"/>
        <v>0</v>
      </c>
    </row>
    <row r="99" spans="1:18" x14ac:dyDescent="0.2">
      <c r="A99" s="59"/>
      <c r="B99" s="149"/>
      <c r="C99" s="149"/>
      <c r="D99" s="149"/>
      <c r="E99" s="60"/>
      <c r="F99" s="61"/>
      <c r="G99" s="59"/>
      <c r="H99" s="61"/>
      <c r="I99" s="61"/>
      <c r="J99" s="61"/>
      <c r="K99" s="61"/>
      <c r="L99" s="23"/>
      <c r="M99" s="20"/>
      <c r="N99" s="116" t="str">
        <f t="shared" si="5"/>
        <v/>
      </c>
      <c r="O99" s="44" t="str">
        <f t="shared" si="6"/>
        <v/>
      </c>
      <c r="P99" s="45">
        <f t="shared" si="7"/>
        <v>0</v>
      </c>
      <c r="Q99" s="46">
        <f t="shared" si="8"/>
        <v>0</v>
      </c>
      <c r="R99" s="45">
        <f t="shared" si="9"/>
        <v>0</v>
      </c>
    </row>
    <row r="100" spans="1:18" x14ac:dyDescent="0.2">
      <c r="A100" s="59"/>
      <c r="B100" s="149"/>
      <c r="C100" s="149"/>
      <c r="D100" s="149"/>
      <c r="E100" s="60"/>
      <c r="F100" s="61"/>
      <c r="G100" s="59"/>
      <c r="H100" s="61"/>
      <c r="I100" s="61"/>
      <c r="J100" s="61"/>
      <c r="K100" s="61"/>
      <c r="L100" s="23"/>
      <c r="M100" s="20"/>
      <c r="N100" s="116" t="str">
        <f t="shared" si="5"/>
        <v/>
      </c>
      <c r="O100" s="44" t="str">
        <f t="shared" si="6"/>
        <v/>
      </c>
      <c r="P100" s="45">
        <f t="shared" si="7"/>
        <v>0</v>
      </c>
      <c r="Q100" s="46">
        <f t="shared" si="8"/>
        <v>0</v>
      </c>
      <c r="R100" s="45">
        <f t="shared" si="9"/>
        <v>0</v>
      </c>
    </row>
    <row r="101" spans="1:18" x14ac:dyDescent="0.2">
      <c r="A101" s="59"/>
      <c r="B101" s="149"/>
      <c r="C101" s="149"/>
      <c r="D101" s="149"/>
      <c r="E101" s="60"/>
      <c r="F101" s="61"/>
      <c r="G101" s="59"/>
      <c r="H101" s="61"/>
      <c r="I101" s="61"/>
      <c r="J101" s="61"/>
      <c r="K101" s="61"/>
      <c r="L101" s="23"/>
      <c r="M101" s="20"/>
      <c r="N101" s="116" t="str">
        <f t="shared" si="5"/>
        <v/>
      </c>
      <c r="O101" s="44" t="str">
        <f t="shared" si="6"/>
        <v/>
      </c>
      <c r="P101" s="45">
        <f t="shared" si="7"/>
        <v>0</v>
      </c>
      <c r="Q101" s="46">
        <f t="shared" si="8"/>
        <v>0</v>
      </c>
      <c r="R101" s="45">
        <f t="shared" si="9"/>
        <v>0</v>
      </c>
    </row>
    <row r="102" spans="1:18" x14ac:dyDescent="0.2">
      <c r="A102" s="59"/>
      <c r="B102" s="149"/>
      <c r="C102" s="149"/>
      <c r="D102" s="149"/>
      <c r="E102" s="60"/>
      <c r="F102" s="61"/>
      <c r="G102" s="59"/>
      <c r="H102" s="61"/>
      <c r="I102" s="61"/>
      <c r="J102" s="61"/>
      <c r="K102" s="61"/>
      <c r="L102" s="23"/>
      <c r="M102" s="20"/>
      <c r="N102" s="116" t="str">
        <f t="shared" si="5"/>
        <v/>
      </c>
      <c r="O102" s="44" t="str">
        <f t="shared" si="6"/>
        <v/>
      </c>
      <c r="P102" s="45">
        <f t="shared" si="7"/>
        <v>0</v>
      </c>
      <c r="Q102" s="46">
        <f t="shared" si="8"/>
        <v>0</v>
      </c>
      <c r="R102" s="45">
        <f t="shared" si="9"/>
        <v>0</v>
      </c>
    </row>
    <row r="103" spans="1:18" x14ac:dyDescent="0.2">
      <c r="A103" s="59"/>
      <c r="B103" s="149"/>
      <c r="C103" s="149"/>
      <c r="D103" s="149"/>
      <c r="E103" s="60"/>
      <c r="F103" s="61"/>
      <c r="G103" s="59"/>
      <c r="H103" s="61"/>
      <c r="I103" s="61"/>
      <c r="J103" s="61"/>
      <c r="K103" s="61"/>
      <c r="L103" s="23"/>
      <c r="M103" s="20"/>
      <c r="N103" s="116" t="str">
        <f t="shared" si="5"/>
        <v/>
      </c>
      <c r="O103" s="44" t="str">
        <f t="shared" si="6"/>
        <v/>
      </c>
      <c r="P103" s="45">
        <f t="shared" si="7"/>
        <v>0</v>
      </c>
      <c r="Q103" s="46">
        <f t="shared" si="8"/>
        <v>0</v>
      </c>
      <c r="R103" s="45">
        <f t="shared" si="9"/>
        <v>0</v>
      </c>
    </row>
    <row r="104" spans="1:18" x14ac:dyDescent="0.2">
      <c r="A104" s="59"/>
      <c r="B104" s="149"/>
      <c r="C104" s="149"/>
      <c r="D104" s="149"/>
      <c r="E104" s="60"/>
      <c r="F104" s="61"/>
      <c r="G104" s="61"/>
      <c r="H104" s="61"/>
      <c r="I104" s="61"/>
      <c r="J104" s="61"/>
      <c r="K104" s="61"/>
      <c r="L104" s="23"/>
      <c r="M104" s="45" t="str">
        <f t="shared" ref="M104:M105" si="10">IF(F104="","",IFERROR(MROUND((F104+I104+J104)/(G104+H104),0.05),""))</f>
        <v/>
      </c>
      <c r="N104" s="116" t="str">
        <f t="shared" si="5"/>
        <v/>
      </c>
      <c r="O104" s="44" t="str">
        <f t="shared" si="6"/>
        <v/>
      </c>
      <c r="P104" s="45">
        <f t="shared" si="7"/>
        <v>0</v>
      </c>
      <c r="Q104" s="46">
        <f t="shared" si="8"/>
        <v>0</v>
      </c>
      <c r="R104" s="45">
        <f t="shared" si="9"/>
        <v>0</v>
      </c>
    </row>
    <row r="105" spans="1:18" ht="13.5" thickBot="1" x14ac:dyDescent="0.25">
      <c r="A105" s="62"/>
      <c r="B105" s="150"/>
      <c r="C105" s="149"/>
      <c r="D105" s="150"/>
      <c r="E105" s="63"/>
      <c r="F105" s="64"/>
      <c r="G105" s="64"/>
      <c r="H105" s="64"/>
      <c r="I105" s="64"/>
      <c r="J105" s="64"/>
      <c r="K105" s="64"/>
      <c r="L105" s="25"/>
      <c r="M105" s="45" t="str">
        <f t="shared" si="10"/>
        <v/>
      </c>
      <c r="N105" s="116" t="str">
        <f t="shared" si="5"/>
        <v/>
      </c>
      <c r="O105" s="48" t="str">
        <f t="shared" si="6"/>
        <v/>
      </c>
      <c r="P105" s="47">
        <f t="shared" si="7"/>
        <v>0</v>
      </c>
      <c r="Q105" s="47">
        <f t="shared" si="8"/>
        <v>0</v>
      </c>
      <c r="R105" s="47">
        <f t="shared" si="9"/>
        <v>0</v>
      </c>
    </row>
    <row r="106" spans="1:18" x14ac:dyDescent="0.2">
      <c r="E106" s="16"/>
      <c r="F106" s="16"/>
      <c r="G106" s="16"/>
      <c r="H106" s="16"/>
      <c r="I106" s="16"/>
      <c r="J106" s="16"/>
      <c r="K106" s="16"/>
      <c r="L106" s="21"/>
      <c r="M106" s="16"/>
      <c r="N106" s="16"/>
      <c r="O106" s="16"/>
      <c r="P106" s="16"/>
    </row>
  </sheetData>
  <sheetProtection password="FD9E" sheet="1" selectLockedCells="1"/>
  <mergeCells count="3">
    <mergeCell ref="A6:R6"/>
    <mergeCell ref="H3:K3"/>
    <mergeCell ref="B2:H2"/>
  </mergeCells>
  <conditionalFormatting sqref="M104:M105 N11:N105">
    <cfRule type="cellIs" dxfId="3" priority="28" operator="lessThan">
      <formula>$O$11</formula>
    </cfRule>
  </conditionalFormatting>
  <conditionalFormatting sqref="L23:L105">
    <cfRule type="cellIs" dxfId="2" priority="3" operator="greaterThan">
      <formula>$F23+$G$11+$J23+$K23</formula>
    </cfRule>
  </conditionalFormatting>
  <conditionalFormatting sqref="L11">
    <cfRule type="cellIs" dxfId="1" priority="2" operator="greaterThan">
      <formula>$C11+$D$11+$G11+$H11</formula>
    </cfRule>
  </conditionalFormatting>
  <conditionalFormatting sqref="L12:L22">
    <cfRule type="cellIs" dxfId="0" priority="1" operator="greaterThan">
      <formula>$C12+$D$11+$G12+$H12</formula>
    </cfRule>
  </conditionalFormatting>
  <pageMargins left="0.37" right="0.36" top="0.74803149606299213" bottom="0.74803149606299213" header="0.31496062992125984" footer="0.31496062992125984"/>
  <pageSetup paperSize="9" scale="84" fitToHeight="4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Données!$B$1:$B$3</xm:f>
          </x14:formula1>
          <xm:sqref>D11:D105 B23:B105 A11:A105</xm:sqref>
        </x14:dataValidation>
        <x14:dataValidation type="list" allowBlank="1" showInputMessage="1" showErrorMessage="1">
          <x14:formula1>
            <xm:f>Données!$F$1:$F$4</xm:f>
          </x14:formula1>
          <xm:sqref>C11:C105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</vt:i4>
      </vt:variant>
    </vt:vector>
  </HeadingPairs>
  <TitlesOfParts>
    <vt:vector size="11" baseType="lpstr">
      <vt:lpstr>RepriseNom</vt:lpstr>
      <vt:lpstr>Recap</vt:lpstr>
      <vt:lpstr>Demande ac_rht_covid</vt:lpstr>
      <vt:lpstr>Demande ac_rht_OCE</vt:lpstr>
      <vt:lpstr>Données</vt:lpstr>
      <vt:lpstr>Salaires mensuels avec 13ème</vt:lpstr>
      <vt:lpstr>Salaires mensuels sans 13ème</vt:lpstr>
      <vt:lpstr>Salaires horaires avec 13ème</vt:lpstr>
      <vt:lpstr>Salaires horaires sans 13ème</vt:lpstr>
      <vt:lpstr>'Salaires horaires avec 13ème'!Zone_d_impression</vt:lpstr>
      <vt:lpstr>'Salaires horaires sans 13ème'!Zone_d_impression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</dc:creator>
  <cp:lastModifiedBy>Burkardt Liliane (DSES)</cp:lastModifiedBy>
  <cp:lastPrinted>2021-12-20T12:30:51Z</cp:lastPrinted>
  <dcterms:created xsi:type="dcterms:W3CDTF">2021-06-28T08:29:50Z</dcterms:created>
  <dcterms:modified xsi:type="dcterms:W3CDTF">2022-01-19T11:59:56Z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_AdHocReviewCycleID">
    <vt:i4>1380738244</vt:i4>
  </property>
  <property fmtid="{D5CDD505-2E9C-101B-9397-08002B2CF9AE}" pid="5" name="_NewReviewCycle">
    <vt:lpwstr/>
  </property>
  <property fmtid="{D5CDD505-2E9C-101B-9397-08002B2CF9AE}" pid="6" name="_EmailSubject">
    <vt:lpwstr>AideCovidRHT21.xlsx</vt:lpwstr>
  </property>
  <property fmtid="{D5CDD505-2E9C-101B-9397-08002B2CF9AE}" pid="7" name="_AuthorEmail">
    <vt:lpwstr>vincent.sollero@etat.ge.ch</vt:lpwstr>
  </property>
  <property fmtid="{D5CDD505-2E9C-101B-9397-08002B2CF9AE}" pid="8" name="_AuthorEmailDisplayName">
    <vt:lpwstr>Sollero Vincent (DEE)</vt:lpwstr>
  </property>
  <property fmtid="{D5CDD505-2E9C-101B-9397-08002B2CF9AE}" pid="9" name="_PreviousAdHocReviewCycleID">
    <vt:i4>1919832868</vt:i4>
  </property>
  <property fmtid="{D5CDD505-2E9C-101B-9397-08002B2CF9AE}" pid="10" name="_ReviewingToolsShownOnce">
    <vt:lpwstr/>
  </property>
</Properties>
</file>