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vbaProject.bin" ContentType="application/vnd.ms-office.vbaProject"/>
  <Override PartName="/xl/vbaProjectSignatureAgile.bin" ContentType="application/vnd.ms-office.vbaProjectSignatureAgile"/>
  <Override PartName="/xl/vbaProjectSignatureV3.bin" ContentType="application/vnd.ms-office.vbaProjectSignatureV3"/>
  <Override PartName="/xl/worksheets/sheet2.xml" ContentType="application/vnd.openxmlformats-officedocument.spreadsheetml.worksheet+xml"/>
  <Override PartName="/xl/worksheets/sheet3.xml" ContentType="application/vnd.openxmlformats-officedocument.spreadsheetml.worksheet+xml"/>
  <Override PartName="/xl/vbaProjectSignature.bin" ContentType="application/vnd.ms-office.vbaProjectSignature"/>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2.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1.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xl/ctrlProps/ctrlProp7.xml" ContentType="application/vnd.ms-excel.controlproperties+xml"/>
  <Override PartName="/xl/ctrlProps/ctrlProp49.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codeName="{B6124F1A-AFFB-F854-7757-9A1D4C6FC43C}"/>
  <workbookPr codeName="ThisWorkbook"/>
  <mc:AlternateContent xmlns:mc="http://schemas.openxmlformats.org/markup-compatibility/2006">
    <mc:Choice Requires="x15">
      <x15ac:absPath xmlns:x15ac="http://schemas.microsoft.com/office/spreadsheetml/2010/11/ac" url="Z:\Data\Sources\Exerma\VBA\OCEV-GESDEC_Inventaire\"/>
    </mc:Choice>
  </mc:AlternateContent>
  <xr:revisionPtr revIDLastSave="0" documentId="13_ncr:1_{DC894B93-018F-47ED-BE1F-EB1C811C349A}" xr6:coauthVersionLast="47" xr6:coauthVersionMax="47" xr10:uidLastSave="{00000000-0000-0000-0000-000000000000}"/>
  <workbookProtection workbookAlgorithmName="SHA-512" workbookHashValue="xZygxzqi3aGD9zNul9Dfng0KbMLlY4J8w5DCg0WVnNXdRNcfbhRELpNsvdxZQ/sUwE2MLnbZcaAXQiHlTxY0yQ==" workbookSaltValue="ijKE/f5aVdSkdwiTLULwxg==" workbookSpinCount="100000" lockStructure="1"/>
  <bookViews>
    <workbookView xWindow="6135" yWindow="1680" windowWidth="27345" windowHeight="18480" xr2:uid="{00000000-000D-0000-FFFF-FFFF00000000}"/>
  </bookViews>
  <sheets>
    <sheet name="Etape 1" sheetId="1" r:id="rId1"/>
    <sheet name="Etape 2" sheetId="4" state="hidden" r:id="rId2"/>
    <sheet name="Etape 3" sheetId="9" state="hidden" r:id="rId3"/>
    <sheet name="Etape 4" sheetId="8" state="hidden" r:id="rId4"/>
    <sheet name="Etape 5" sheetId="6" state="hidden" r:id="rId5"/>
    <sheet name="Base" sheetId="12" state="hidden" r:id="rId6"/>
    <sheet name="analyse" sheetId="5" state="hidden" r:id="rId7"/>
    <sheet name="Coût" sheetId="13" state="hidden" r:id="rId8"/>
    <sheet name="listes" sheetId="3" state="hidden" r:id="rId9"/>
  </sheets>
  <functionGroups builtInGroupCount="19"/>
  <definedNames>
    <definedName name="apresCommune">#REF!</definedName>
    <definedName name="avantCommune">#REF!</definedName>
    <definedName name="commune">'Etape 1'!$B$1</definedName>
    <definedName name="contact">'Etape 1'!$B$3</definedName>
    <definedName name="destination">listes!$A$6:$A$6</definedName>
    <definedName name="destination_15_01_02a">listes!$D$105:$D$106</definedName>
    <definedName name="destination_15_01_04">listes!$D$116:$D$122</definedName>
    <definedName name="destination_16_02_11">listes!$D$154:$D$161</definedName>
    <definedName name="destination_16_02_13">listes!$D$142:$D$147</definedName>
    <definedName name="destination_16_06_98">listes!$D$131:$D$138</definedName>
    <definedName name="destination_19_10_98">listes!$D$163:$D$169</definedName>
    <definedName name="destination_20_01_01">listes!$D$92:$D$97</definedName>
    <definedName name="destination_20_01_02">listes!$D$80:$D$86</definedName>
    <definedName name="destination_20_01_10">listes!$D$126:$D$129</definedName>
    <definedName name="destination_20_01_26">listes!$D$183:$D$186</definedName>
    <definedName name="destination_20_01_98">listes!$D$174:$D$177</definedName>
    <definedName name="destination_20_02_01">listes!$D$50:$D$57</definedName>
    <definedName name="destination_20_02_01a">listes!$D$70:$D$76</definedName>
    <definedName name="destination_20_02_01m">listes!$D$63:$D$65</definedName>
    <definedName name="destination_20_03_01">listes!$D$8</definedName>
    <definedName name="destination_20_03_07">listes!$D$19:$D$24</definedName>
    <definedName name="_xlnm.Print_Titles" localSheetId="5">Base!$1:$1</definedName>
    <definedName name="_xlnm.Print_Titles" localSheetId="7">Coût!$1:$1</definedName>
    <definedName name="_xlnm.Print_Titles" localSheetId="0">'Etape 1'!$1:$1</definedName>
    <definedName name="_xlnm.Print_Titles" localSheetId="1">'Etape 2'!$1:$1</definedName>
    <definedName name="_xlnm.Print_Titles" localSheetId="2">'Etape 3'!$1:$1</definedName>
    <definedName name="_xlnm.Print_Titles" localSheetId="3">'Etape 4'!$1:$1</definedName>
    <definedName name="_xlnm.Print_Titles" localSheetId="4">'Etape 5'!$1:$1</definedName>
    <definedName name="_xlnm.Print_Titles" localSheetId="8">listes!$6:$6</definedName>
    <definedName name="nom">'Etape 1'!$B$2</definedName>
    <definedName name="ParamDebugMode">listes!$A$3</definedName>
    <definedName name="ParamOrdurePoidsMoyenParContainer">'Etape 1'!$E$15</definedName>
    <definedName name="ParamOrdurePoidsMoyenParEmploi">'Etape 1'!$E$17</definedName>
    <definedName name="ReferenceYear">'Etape 1'!$E$1</definedName>
    <definedName name="TableEtape1">'Etape 1'!$A$4:$AH$34</definedName>
    <definedName name="transport">listes!$D$6:$D$6</definedName>
    <definedName name="transport_15_01_02a">listes!$C$105:$C$115</definedName>
    <definedName name="transport_15_01_04">listes!$C$116:$C$125</definedName>
    <definedName name="transport_16_02_11">listes!$C$154:$C$159</definedName>
    <definedName name="transport_16_02_13">listes!$C$142:$C$153</definedName>
    <definedName name="transport_16_06_98">listes!$C$131:$C$141</definedName>
    <definedName name="transport_19_10_98">listes!$C$163:$C$173</definedName>
    <definedName name="transport_20_01_01">listes!$C$92:$C$104</definedName>
    <definedName name="transport_20_01_02">listes!$C$80:$C$91</definedName>
    <definedName name="transport_20_01_08">listes!$C$41:$C$48</definedName>
    <definedName name="transport_20_01_10">listes!$C$126:$C$130</definedName>
    <definedName name="transport_20_01_26">listes!$C$183:$C$190</definedName>
    <definedName name="transport_20_01_98">listes!$C$174:$C$182</definedName>
    <definedName name="transport_20_01_99">listes!$C$191:$C$199</definedName>
    <definedName name="transport_20_02_01">listes!$C$50:$C$62</definedName>
    <definedName name="transport_20_02_01a">listes!$C$70:$C$79</definedName>
    <definedName name="transport_20_02_01m">listes!$C$63:$C$69</definedName>
    <definedName name="transport_20_03_01">listes!$C$8:$C$18</definedName>
    <definedName name="transport_20_03_03">listes!$C$31:$C$39</definedName>
    <definedName name="transport_20_03_07">listes!$C$19:$C$30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 i="12" l="1"/>
  <c r="O32" i="1"/>
  <c r="O14" i="1"/>
  <c r="O12" i="1"/>
  <c r="O9" i="1"/>
  <c r="O7" i="1"/>
  <c r="O5" i="1"/>
  <c r="D21" i="13"/>
  <c r="C21" i="13"/>
  <c r="B21" i="13"/>
  <c r="D1" i="13"/>
  <c r="C1" i="13"/>
  <c r="B1" i="13"/>
  <c r="F15" i="1" l="1"/>
  <c r="F17" i="1"/>
  <c r="E10" i="1"/>
  <c r="E5" i="8" l="1"/>
  <c r="D5" i="8"/>
  <c r="C5" i="8"/>
  <c r="G1" i="6"/>
  <c r="E25" i="8"/>
  <c r="D25" i="8"/>
  <c r="C25" i="8"/>
  <c r="C1" i="8"/>
  <c r="AC4" i="9"/>
  <c r="Q4" i="9"/>
  <c r="F1" i="9"/>
  <c r="AC4" i="4"/>
  <c r="Q4" i="4"/>
  <c r="E1" i="4"/>
  <c r="AC4" i="1"/>
  <c r="Q4" i="1"/>
  <c r="F13" i="1"/>
  <c r="E25" i="1" l="1"/>
  <c r="H23" i="1"/>
  <c r="H8" i="1"/>
  <c r="E23" i="1"/>
  <c r="E21" i="1"/>
  <c r="E8" i="1"/>
  <c r="E6" i="1"/>
  <c r="B1" i="6" l="1"/>
  <c r="B1" i="8"/>
  <c r="B1" i="9"/>
  <c r="B2" i="4"/>
  <c r="B3" i="4"/>
  <c r="B1" i="4"/>
  <c r="B2" i="9" l="1"/>
  <c r="B3" i="6" l="1"/>
  <c r="B2" i="6"/>
  <c r="B3" i="8"/>
  <c r="B2" i="8"/>
  <c r="B3" i="9"/>
</calcChain>
</file>

<file path=xl/sharedStrings.xml><?xml version="1.0" encoding="utf-8"?>
<sst xmlns="http://schemas.openxmlformats.org/spreadsheetml/2006/main" count="956" uniqueCount="222">
  <si>
    <t>Etabli par :</t>
  </si>
  <si>
    <t>Catégorie de déchets et type de collecte</t>
  </si>
  <si>
    <t>Destination</t>
  </si>
  <si>
    <t>GE</t>
  </si>
  <si>
    <t>LMoD (1)</t>
  </si>
  <si>
    <t>1. DÉCHETS URBAINS COMMUNAUX MÉLANGÉS</t>
  </si>
  <si>
    <t>C10</t>
  </si>
  <si>
    <t>20 03 01</t>
  </si>
  <si>
    <t>Ordures ménagères</t>
  </si>
  <si>
    <t>C11</t>
  </si>
  <si>
    <t>20 03 07</t>
  </si>
  <si>
    <t>Déchets encombrants</t>
  </si>
  <si>
    <t>Collecte en porte-à-porte</t>
  </si>
  <si>
    <t>Sur appel téléphonique</t>
  </si>
  <si>
    <t>Autre :</t>
  </si>
  <si>
    <t>C81</t>
  </si>
  <si>
    <t>20 03 03</t>
  </si>
  <si>
    <t>Déchets de voirie, balayures</t>
  </si>
  <si>
    <t>2. DÉCHETS URBAINS COMMUNAUX COLLECTÉS SÉPARÉMENT</t>
  </si>
  <si>
    <t>C20</t>
  </si>
  <si>
    <t>20 01 08</t>
  </si>
  <si>
    <t>Déchets de cuisine</t>
  </si>
  <si>
    <t>C22</t>
  </si>
  <si>
    <t>20 02 01</t>
  </si>
  <si>
    <t>Déchets de jardin</t>
  </si>
  <si>
    <t>Par bennes / centre récup.</t>
  </si>
  <si>
    <t>C23</t>
  </si>
  <si>
    <t>20 02 01m</t>
  </si>
  <si>
    <t>Déchets de cuisine et jardin mélangés</t>
  </si>
  <si>
    <t>C24</t>
  </si>
  <si>
    <t>20 02 01a</t>
  </si>
  <si>
    <t>Autres déchets verts collectés par la commune</t>
  </si>
  <si>
    <t>C30</t>
  </si>
  <si>
    <t>20 01 02</t>
  </si>
  <si>
    <t>Porte-à-porte et bennes</t>
  </si>
  <si>
    <t>C31</t>
  </si>
  <si>
    <t>20 01 01</t>
  </si>
  <si>
    <t>Papier / carton</t>
  </si>
  <si>
    <t>En porte-à-porte et bennes</t>
  </si>
  <si>
    <t>C32</t>
  </si>
  <si>
    <t>Bouteilles en PET</t>
  </si>
  <si>
    <t>Aluminium et fer-blanc</t>
  </si>
  <si>
    <t>C34</t>
  </si>
  <si>
    <t>Aluminium seul</t>
  </si>
  <si>
    <t>C35</t>
  </si>
  <si>
    <t>Fer-blanc seul</t>
  </si>
  <si>
    <t>C36</t>
  </si>
  <si>
    <t>C37</t>
  </si>
  <si>
    <t>20 01 10</t>
  </si>
  <si>
    <t>Textiles</t>
  </si>
  <si>
    <t>C38</t>
  </si>
  <si>
    <t>16 06 98</t>
  </si>
  <si>
    <t>Piles et accumulateurs</t>
  </si>
  <si>
    <t>C84</t>
  </si>
  <si>
    <t>16 02 13</t>
  </si>
  <si>
    <t>Matériel OREA</t>
  </si>
  <si>
    <t>(informatique, électronique de loisir, électroménager, etc.)</t>
  </si>
  <si>
    <t>C85</t>
  </si>
  <si>
    <t>16 02 11</t>
  </si>
  <si>
    <t>Réfrigérateurs</t>
  </si>
  <si>
    <t>3. AUTRES DÉCHETS COLLECTÉS SÉPARÉMENT PAR LES COMMUNES</t>
  </si>
  <si>
    <t>C50</t>
  </si>
  <si>
    <t>19 10 98</t>
  </si>
  <si>
    <t>Métaux (ferreux et non ferreux)</t>
  </si>
  <si>
    <t>C60</t>
  </si>
  <si>
    <t>20 01 98</t>
  </si>
  <si>
    <t>Bois</t>
  </si>
  <si>
    <t>C40</t>
  </si>
  <si>
    <t>Huiles</t>
  </si>
  <si>
    <t xml:space="preserve"> Huiles végétales &amp; minérales</t>
  </si>
  <si>
    <t>C99</t>
  </si>
  <si>
    <t>20 01 99</t>
  </si>
  <si>
    <t>Autres déchets collectés par la commune</t>
  </si>
  <si>
    <t>Capsules de café</t>
  </si>
  <si>
    <t>Entreprise de transport</t>
  </si>
  <si>
    <t>RVM</t>
  </si>
  <si>
    <t>Déchets de jardin seuls</t>
  </si>
  <si>
    <t>Verre en vrac</t>
  </si>
  <si>
    <t>Verre par teintes</t>
  </si>
  <si>
    <t>Aluminium</t>
  </si>
  <si>
    <t>Piles</t>
  </si>
  <si>
    <t>Fer-blanc (boîtes)</t>
  </si>
  <si>
    <t>Ferraille (issue encomb.)</t>
  </si>
  <si>
    <t>Bois trié</t>
  </si>
  <si>
    <t>Huiles vég. &amp; min.</t>
  </si>
  <si>
    <t>Déchet</t>
  </si>
  <si>
    <t>Etape 3 sur 5</t>
  </si>
  <si>
    <t>Remarque</t>
  </si>
  <si>
    <t>Déchets issus des espaces verts communaux</t>
  </si>
  <si>
    <t>Déchets de marchés</t>
  </si>
  <si>
    <t>Autres :</t>
  </si>
  <si>
    <t>Collecte en porte à porte</t>
  </si>
  <si>
    <t>Porte-à-porte + bennes / points récup.</t>
  </si>
  <si>
    <t>Bennes / points récup.</t>
  </si>
  <si>
    <t>GESTION DES DECHETS DANS LES COMMUNES GENEVOISES</t>
  </si>
  <si>
    <t>COMMUNE :</t>
  </si>
  <si>
    <t>Téléphone :</t>
  </si>
  <si>
    <t>Autres</t>
  </si>
  <si>
    <t>COMMUNES</t>
  </si>
  <si>
    <t>SIG - Cheneviers</t>
  </si>
  <si>
    <t>Commune / Ville</t>
  </si>
  <si>
    <t>Serbeco</t>
  </si>
  <si>
    <t>Transvoir (Versoix)</t>
  </si>
  <si>
    <t>Excoffier (France)</t>
  </si>
  <si>
    <t>Emmaüs</t>
  </si>
  <si>
    <t>Abbé</t>
  </si>
  <si>
    <t>Cargo Domicile</t>
  </si>
  <si>
    <t>Code LMod</t>
  </si>
  <si>
    <t>1. DECHETS URBAINS COMMUNAUX MELANGES</t>
  </si>
  <si>
    <t>2. DECHETS URBAINS COMMUNAUX COLLECTES SEPAREMENT</t>
  </si>
  <si>
    <t>SIG - Châtillon</t>
  </si>
  <si>
    <t>Agri-Compost (ex. Stalder)</t>
  </si>
  <si>
    <t>Compostière Rive Gauche</t>
  </si>
  <si>
    <t>Verre</t>
  </si>
  <si>
    <t>Papier / Carton</t>
  </si>
  <si>
    <t>Bouteilles PET</t>
  </si>
  <si>
    <t>SENS</t>
  </si>
  <si>
    <t>QUESTIONNAIRE DE BASE</t>
  </si>
  <si>
    <t>Code GE</t>
  </si>
  <si>
    <t>Service de géologie, sols et déchets</t>
  </si>
  <si>
    <t>Collecté dans les manifestations</t>
  </si>
  <si>
    <t>Collecté dans les installations communales (écoles, etc.)</t>
  </si>
  <si>
    <t>Collecté dans les manifestations et sur les marchés</t>
  </si>
  <si>
    <t>Collectés dans les installations communales (écoles, etc.)</t>
  </si>
  <si>
    <t>Matériel OREA issu des collectes publiques</t>
  </si>
  <si>
    <t>Matériel OREA issu d'installations communales</t>
  </si>
  <si>
    <t>Réfrigérateurs issus des collectes publiques</t>
  </si>
  <si>
    <t>Réfrigérateurs issus d'installations communales</t>
  </si>
  <si>
    <t>Bois issu du tri des encombrants</t>
  </si>
  <si>
    <t xml:space="preserve">Bois collecté par conteneurs ou collectes spécifiques </t>
  </si>
  <si>
    <t>Ferraille issue du tri des encombrants</t>
  </si>
  <si>
    <t xml:space="preserve">Ferraille collectée par conteneurs ou collectes spécifiques </t>
  </si>
  <si>
    <t>Etape 5 sur 5</t>
  </si>
  <si>
    <t>Etape 4 sur 5</t>
  </si>
  <si>
    <t>Etape 1 sur 5</t>
  </si>
  <si>
    <t xml:space="preserve">Le formulaire rempli devra être transmis au GESDEC à l’adresse suivante : </t>
  </si>
  <si>
    <t>Etape 2 sur 5</t>
  </si>
  <si>
    <t>Coordination cantonale</t>
  </si>
  <si>
    <t>REMARQUES</t>
  </si>
  <si>
    <t>Nous vous remercions pour votre précieuse collaboration.</t>
  </si>
  <si>
    <t>Optionnel : A remplir pour un déchet donné si celui-ci a deux destinations différentes.
Il faut alors impérativement indiquer la quantité livrée à chaque destination</t>
  </si>
  <si>
    <t>Il faut alors impérativement indiquer la quantité livrée à chaque destination.</t>
  </si>
  <si>
    <t>Optionnel : A remplir pour un déchet donné si celui-ci a deux destinations différentes.</t>
  </si>
  <si>
    <t>Code LMoD (1)</t>
  </si>
  <si>
    <t>(1) LMoD = Ordonnance du DETEC concernant les listes pour les mouvements de déchets</t>
  </si>
  <si>
    <t>Camion séparé pour la ferraille</t>
  </si>
  <si>
    <r>
      <t xml:space="preserve">ENQUÊTE SUR LES COÛTS </t>
    </r>
    <r>
      <rPr>
        <sz val="11"/>
        <color rgb="FFFF0000"/>
        <rFont val="Calibri"/>
        <family val="2"/>
        <scheme val="minor"/>
      </rPr>
      <t>(TVA INCLUSE)</t>
    </r>
  </si>
  <si>
    <t>Ordures ménagères mélangées</t>
  </si>
  <si>
    <t>f</t>
  </si>
  <si>
    <t>Déchets issus de l'entretien de la voie publique</t>
  </si>
  <si>
    <t>Code LMoD</t>
  </si>
  <si>
    <t xml:space="preserve">Déchets </t>
  </si>
  <si>
    <t>Fréquence</t>
  </si>
  <si>
    <t>Type de collecte</t>
  </si>
  <si>
    <t>Nombre d'emplacements</t>
  </si>
  <si>
    <t>Commenaires</t>
  </si>
  <si>
    <t>Déchets organiques de cuisine</t>
  </si>
  <si>
    <t>gesdec-inventaire@etat.ge.ch</t>
  </si>
  <si>
    <t>Textiles (si + que 2 destinations)</t>
  </si>
  <si>
    <t>Déchets de cuisine seuls</t>
  </si>
  <si>
    <t>Autres déchets:</t>
  </si>
  <si>
    <t>tonnes</t>
  </si>
  <si>
    <t>DT - Office cantonal de l'environnement</t>
  </si>
  <si>
    <t>a</t>
  </si>
  <si>
    <t>19 12 95</t>
  </si>
  <si>
    <t>20 01 26</t>
  </si>
  <si>
    <t>15 01 02a</t>
  </si>
  <si>
    <t>15 01 04</t>
  </si>
  <si>
    <t>15 01 04a</t>
  </si>
  <si>
    <t>15 01 04f</t>
  </si>
  <si>
    <t>15 01 04c</t>
  </si>
  <si>
    <t>Ordures ménagères mélangées refacturée aux entreprises</t>
  </si>
  <si>
    <t>20 03 01a</t>
  </si>
  <si>
    <t>Refacturées selon le poids effectif</t>
  </si>
  <si>
    <t>Refacturées selon le nombre de containers levés</t>
  </si>
  <si>
    <t>Refacturées forfaitairement selon le nombre d'emplois</t>
  </si>
  <si>
    <t>X</t>
  </si>
  <si>
    <t>X:SIG - Cheneviers</t>
  </si>
  <si>
    <t>X!</t>
  </si>
  <si>
    <t>X1</t>
  </si>
  <si>
    <t>Paramètres privés</t>
  </si>
  <si>
    <t>Mode développement (VRAI/FAUX)</t>
  </si>
  <si>
    <t>Baciocchi Transports Sàrl</t>
  </si>
  <si>
    <t>Menu SA</t>
  </si>
  <si>
    <t>Pradervand Transports Sàrl</t>
  </si>
  <si>
    <t>Serbeco SA</t>
  </si>
  <si>
    <t>Consortium du Signal</t>
  </si>
  <si>
    <t xml:space="preserve">Transvoirie SA </t>
  </si>
  <si>
    <t xml:space="preserve">Baciocchi Transports Sàrl </t>
  </si>
  <si>
    <t>Birchler Récupération Sàrl, Etoy</t>
  </si>
  <si>
    <t>Sogetri SA, succursale de la Praille</t>
  </si>
  <si>
    <t xml:space="preserve">Pradervand Transports Sàrl </t>
  </si>
  <si>
    <t>Sogetri SA, succursale de Satigny</t>
  </si>
  <si>
    <t>Retripa SA</t>
  </si>
  <si>
    <t>Sogetri SA</t>
  </si>
  <si>
    <t>Chevalley Transports SA</t>
  </si>
  <si>
    <t>Gerber</t>
  </si>
  <si>
    <t xml:space="preserve">Menu SA </t>
  </si>
  <si>
    <t>Prop</t>
  </si>
  <si>
    <t>Transvoirie SA</t>
  </si>
  <si>
    <t>Bidaux &amp; Rosset - Groupement des composteurs de bord de champs (GCBC)</t>
  </si>
  <si>
    <t>Compostière de Terre-Sainte, Commugny</t>
  </si>
  <si>
    <t>GICORD, Compostière Rive Droite</t>
  </si>
  <si>
    <t>Meyer &amp; Walter - Groupement des composteurs de bord de champs (GCBC)</t>
  </si>
  <si>
    <t>Marcel Jaquier Transports SA</t>
  </si>
  <si>
    <t>Narbel Philippe Transports</t>
  </si>
  <si>
    <t>SEVE</t>
  </si>
  <si>
    <t>M. Ducret SA</t>
  </si>
  <si>
    <t>Vetroswiss, St-Prex</t>
  </si>
  <si>
    <t>Datarec SA</t>
  </si>
  <si>
    <t>Papirec SA</t>
  </si>
  <si>
    <t>RVM SA</t>
  </si>
  <si>
    <t>Abbé SA</t>
  </si>
  <si>
    <t>Jaeger &amp; Bosshard SA</t>
  </si>
  <si>
    <t>La Coulou</t>
  </si>
  <si>
    <t>Sogeag-Sogetex Sàrl</t>
  </si>
  <si>
    <t>Coordination Cantonale</t>
  </si>
  <si>
    <t>Tell-Tex Sàrl</t>
  </si>
  <si>
    <t>Altola AG</t>
  </si>
  <si>
    <t>CTDS SA</t>
  </si>
  <si>
    <t>Amoudruz</t>
  </si>
  <si>
    <t>Autre (préciser dans commentaire)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</si>
</sst>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 tonnes&quot;"/>
    <numFmt numFmtId="165" formatCode="#,##0.00\ [$CHF]"/>
    <numFmt numFmtId="166" formatCode="0&quot; fois par &quot;"/>
    <numFmt numFmtId="167" formatCode="0&quot; pièces&quot;"/>
    <numFmt numFmtId="168" formatCode="0.00&quot; tonnes&quot;"/>
    <numFmt numFmtId="169" formatCode="#,##0.00&quot; tonnes&quot;"/>
    <numFmt numFmtId="170" formatCode="#\ ##0.00&quot; kg&quot;"/>
    <numFmt numFmtId="171" formatCode="#\ ##0.00&quot; pièces&quot;"/>
    <numFmt numFmtId="172" formatCode="#\ ##0.00&quot; tonnes&quot;"/>
    <numFmt numFmtId="173" formatCode="#\ ##0.00&quot; litres&quot;"/>
    <numFmt numFmtId="174" formatCode="&quot;INVENTAIRE &quot;\ 000\ &quot;DES DECHETS DU CANTON DE GENEVE&quot;"/>
    <numFmt numFmtId="175" formatCode="#,##0&quot; containers&quot;"/>
    <numFmt numFmtId="176" formatCode="#,##0&quot; emplois&quot;"/>
  </numFmts>
  <fonts count="27">
    <font>
      <sz val="11"/>
      <color theme="1"/>
      <name val="Calibri"/>
      <family val="2"/>
      <scheme val="minor"/>
    </font>
    <font>
      <sz val="10"/>
      <name val="Helv"/>
    </font>
    <font>
      <b/>
      <sz val="10"/>
      <name val="Helv"/>
    </font>
    <font>
      <b/>
      <sz val="14"/>
      <name val="Helvetica Black"/>
    </font>
    <font>
      <b/>
      <i/>
      <sz val="10"/>
      <name val="Helv"/>
    </font>
    <font>
      <b/>
      <sz val="9"/>
      <name val="Helv"/>
    </font>
    <font>
      <sz val="8"/>
      <name val="Helv"/>
    </font>
    <font>
      <sz val="11"/>
      <color theme="0"/>
      <name val="Calibri"/>
      <family val="2"/>
      <scheme val="minor"/>
    </font>
    <font>
      <sz val="12"/>
      <name val="Helv"/>
    </font>
    <font>
      <sz val="10"/>
      <name val="Geneva"/>
    </font>
    <font>
      <sz val="1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b/>
      <sz val="10"/>
      <color theme="1"/>
      <name val="Arial"/>
      <family val="2"/>
    </font>
    <font>
      <sz val="10"/>
      <name val="Arial"/>
      <family val="2"/>
    </font>
    <font>
      <sz val="10"/>
      <name val="Tahoma"/>
      <family val="2"/>
    </font>
    <font>
      <sz val="11"/>
      <color theme="4" tint="-0.249977111117893"/>
      <name val="Calibri"/>
      <family val="2"/>
      <scheme val="minor"/>
    </font>
    <font>
      <b/>
      <sz val="11"/>
      <color theme="0"/>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scheme val="minor"/>
    </font>
    <font>
      <sz val="11"/>
      <color rgb="FFFF0000"/>
      <name val="Calibri"/>
      <family val="2"/>
      <scheme val="minor"/>
    </font>
    <font>
      <sz val="11"/>
      <color rgb="FF000000"/>
      <name val="Calibri"/>
      <family val="2"/>
      <scheme val="minor"/>
    </font>
    <font>
      <b/>
      <sz val="14"/>
      <color theme="1"/>
      <name val="Calibri"/>
      <family val="2"/>
      <scheme val="minor"/>
    </font>
    <font>
      <b/>
      <sz val="10"/>
      <color theme="0"/>
      <name val="Arial"/>
      <family val="2"/>
    </font>
  </fonts>
  <fills count="15">
    <fill>
      <patternFill patternType="none"/>
    </fill>
    <fill>
      <patternFill patternType="gray125"/>
    </fill>
    <fill>
      <patternFill patternType="solid">
        <fgColor theme="4"/>
      </patternFill>
    </fill>
    <fill>
      <patternFill patternType="solid">
        <fgColor theme="0" tint="-0.14999847407452621"/>
        <bgColor indexed="64"/>
      </patternFill>
    </fill>
    <fill>
      <patternFill patternType="solid">
        <fgColor theme="4" tint="0.39997558519241921"/>
        <bgColor indexed="65"/>
      </patternFill>
    </fill>
    <fill>
      <patternFill patternType="solid">
        <fgColor theme="0" tint="-4.9989318521683403E-2"/>
        <bgColor indexed="64"/>
      </patternFill>
    </fill>
    <fill>
      <patternFill patternType="solid">
        <fgColor theme="8"/>
      </patternFill>
    </fill>
    <fill>
      <patternFill patternType="solid">
        <fgColor theme="6"/>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79998168889431442"/>
        <bgColor theme="6" tint="0.79998168889431442"/>
      </patternFill>
    </fill>
    <fill>
      <patternFill patternType="solid">
        <fgColor theme="6"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002060"/>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CCCCCC"/>
      </left>
      <right/>
      <top style="thin">
        <color rgb="FFCCCCCC"/>
      </top>
      <bottom style="thin">
        <color rgb="FFCCCCCC"/>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8">
    <xf numFmtId="0" fontId="0" fillId="0" borderId="0"/>
    <xf numFmtId="0" fontId="7" fillId="2" borderId="0" applyNumberFormat="0" applyBorder="0" applyAlignment="0" applyProtection="0"/>
    <xf numFmtId="0" fontId="8" fillId="0" borderId="0"/>
    <xf numFmtId="40" fontId="9" fillId="0" borderId="0" applyFont="0" applyFill="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19" fillId="0" borderId="0" applyNumberFormat="0" applyFill="0" applyBorder="0" applyAlignment="0" applyProtection="0"/>
  </cellStyleXfs>
  <cellXfs count="541">
    <xf numFmtId="0" fontId="0" fillId="0" borderId="0" xfId="0"/>
    <xf numFmtId="0" fontId="1" fillId="0" borderId="0" xfId="2" applyFont="1" applyBorder="1" applyProtection="1"/>
    <xf numFmtId="0" fontId="1" fillId="0" borderId="0" xfId="2" applyFont="1" applyBorder="1" applyAlignment="1" applyProtection="1">
      <alignment horizontal="right"/>
    </xf>
    <xf numFmtId="0" fontId="2" fillId="0" borderId="0" xfId="2" applyFont="1" applyBorder="1" applyProtection="1"/>
    <xf numFmtId="0" fontId="5" fillId="0" borderId="0" xfId="2" quotePrefix="1" applyFont="1" applyBorder="1" applyAlignment="1" applyProtection="1">
      <alignment horizontal="center"/>
    </xf>
    <xf numFmtId="0" fontId="0" fillId="0" borderId="0" xfId="0" applyProtection="1"/>
    <xf numFmtId="0" fontId="0" fillId="0" borderId="0" xfId="0" applyBorder="1" applyProtection="1"/>
    <xf numFmtId="0" fontId="0" fillId="0" borderId="0" xfId="0" applyFill="1" applyBorder="1" applyProtection="1"/>
    <xf numFmtId="0" fontId="2" fillId="5" borderId="0" xfId="2" applyFont="1" applyFill="1"/>
    <xf numFmtId="0" fontId="1" fillId="5" borderId="0" xfId="2" applyFont="1" applyFill="1"/>
    <xf numFmtId="0" fontId="8" fillId="5" borderId="0" xfId="2" applyFill="1"/>
    <xf numFmtId="0" fontId="3" fillId="5" borderId="0" xfId="2" applyFont="1" applyFill="1"/>
    <xf numFmtId="0" fontId="0" fillId="5" borderId="0" xfId="0" applyFill="1" applyProtection="1"/>
    <xf numFmtId="0" fontId="1" fillId="5" borderId="0" xfId="2" applyFont="1" applyFill="1" applyBorder="1"/>
    <xf numFmtId="0" fontId="4" fillId="5" borderId="0" xfId="2" applyFont="1" applyFill="1" applyAlignment="1">
      <alignment horizontal="right"/>
    </xf>
    <xf numFmtId="0" fontId="2" fillId="5" borderId="0" xfId="2" applyFont="1" applyFill="1" applyBorder="1" applyAlignment="1" applyProtection="1">
      <alignment horizontal="left"/>
      <protection locked="0"/>
    </xf>
    <xf numFmtId="0" fontId="1" fillId="5" borderId="0" xfId="2" applyFont="1" applyFill="1" applyProtection="1"/>
    <xf numFmtId="0" fontId="8" fillId="5" borderId="0" xfId="2" applyFill="1" applyProtection="1"/>
    <xf numFmtId="0" fontId="3" fillId="5" borderId="0" xfId="2" applyFont="1" applyFill="1" applyProtection="1"/>
    <xf numFmtId="0" fontId="1" fillId="0" borderId="0" xfId="2" applyFont="1" applyFill="1" applyBorder="1" applyProtection="1"/>
    <xf numFmtId="0" fontId="10" fillId="0" borderId="0" xfId="0" applyFont="1" applyProtection="1"/>
    <xf numFmtId="0" fontId="10" fillId="0" borderId="1" xfId="0" applyFont="1" applyBorder="1" applyProtection="1"/>
    <xf numFmtId="0" fontId="10" fillId="0" borderId="0" xfId="0" applyFont="1"/>
    <xf numFmtId="0" fontId="11" fillId="0" borderId="0" xfId="0" applyFont="1"/>
    <xf numFmtId="0" fontId="12" fillId="0" borderId="0" xfId="0" applyFont="1" applyProtection="1"/>
    <xf numFmtId="0" fontId="0" fillId="0" borderId="0" xfId="0" applyFill="1" applyProtection="1"/>
    <xf numFmtId="0" fontId="10" fillId="0" borderId="0" xfId="0" applyFont="1" applyFill="1" applyBorder="1" applyProtection="1"/>
    <xf numFmtId="0" fontId="11" fillId="5" borderId="0" xfId="0" applyFont="1" applyFill="1" applyProtection="1"/>
    <xf numFmtId="0" fontId="11" fillId="0" borderId="0" xfId="0" applyFont="1" applyProtection="1"/>
    <xf numFmtId="0" fontId="2" fillId="5" borderId="0" xfId="2" applyFont="1" applyFill="1" applyBorder="1" applyProtection="1"/>
    <xf numFmtId="0" fontId="2" fillId="5" borderId="0" xfId="2" applyFont="1" applyFill="1" applyAlignment="1" applyProtection="1">
      <alignment horizontal="left" vertical="center"/>
    </xf>
    <xf numFmtId="0" fontId="0" fillId="0" borderId="0" xfId="0" applyFill="1"/>
    <xf numFmtId="165" fontId="0" fillId="5" borderId="12" xfId="0" applyNumberFormat="1" applyFill="1" applyBorder="1" applyProtection="1">
      <protection locked="0"/>
    </xf>
    <xf numFmtId="165" fontId="10" fillId="5" borderId="12" xfId="0" applyNumberFormat="1" applyFont="1" applyFill="1" applyBorder="1" applyProtection="1">
      <protection locked="0"/>
    </xf>
    <xf numFmtId="0" fontId="2" fillId="5" borderId="0" xfId="2" applyFont="1" applyFill="1" applyBorder="1" applyAlignment="1">
      <alignment horizontal="left" vertical="center"/>
    </xf>
    <xf numFmtId="0" fontId="2" fillId="5" borderId="0" xfId="2" applyFont="1" applyFill="1" applyAlignment="1">
      <alignment horizontal="left" vertical="center"/>
    </xf>
    <xf numFmtId="0" fontId="11" fillId="5" borderId="0" xfId="0" applyFont="1" applyFill="1" applyAlignment="1" applyProtection="1">
      <alignment horizontal="left"/>
    </xf>
    <xf numFmtId="0" fontId="14" fillId="8" borderId="0" xfId="0" applyFont="1" applyFill="1"/>
    <xf numFmtId="0" fontId="15" fillId="9" borderId="0" xfId="0" applyFont="1" applyFill="1" applyBorder="1" applyAlignment="1">
      <alignment vertical="top"/>
    </xf>
    <xf numFmtId="0" fontId="15" fillId="0" borderId="0" xfId="0" applyFont="1" applyFill="1" applyAlignment="1">
      <alignment vertical="top"/>
    </xf>
    <xf numFmtId="0" fontId="15" fillId="0" borderId="0" xfId="0" applyFont="1" applyFill="1" applyBorder="1" applyAlignment="1">
      <alignment vertical="top"/>
    </xf>
    <xf numFmtId="0" fontId="0" fillId="9" borderId="0" xfId="0" applyFill="1"/>
    <xf numFmtId="0" fontId="14" fillId="9" borderId="0" xfId="0" applyFont="1" applyFill="1"/>
    <xf numFmtId="0" fontId="14" fillId="0" borderId="0" xfId="0" applyFont="1"/>
    <xf numFmtId="0" fontId="14" fillId="0" borderId="0" xfId="0" applyFont="1" applyFill="1"/>
    <xf numFmtId="0" fontId="2" fillId="5" borderId="0" xfId="2" applyFont="1" applyFill="1" applyAlignment="1" applyProtection="1">
      <alignment horizontal="left"/>
    </xf>
    <xf numFmtId="0" fontId="2" fillId="5" borderId="1" xfId="2" applyFont="1" applyFill="1" applyBorder="1" applyAlignment="1" applyProtection="1">
      <alignment horizontal="left"/>
    </xf>
    <xf numFmtId="0" fontId="1" fillId="0" borderId="0" xfId="2" applyFont="1" applyFill="1" applyBorder="1" applyAlignment="1" applyProtection="1">
      <alignment horizontal="right"/>
    </xf>
    <xf numFmtId="0" fontId="0" fillId="0" borderId="0" xfId="0" applyFont="1" applyProtection="1"/>
    <xf numFmtId="0" fontId="10" fillId="0" borderId="0" xfId="2" applyFont="1" applyBorder="1" applyProtection="1"/>
    <xf numFmtId="165" fontId="0" fillId="5" borderId="9" xfId="0" applyNumberFormat="1" applyFill="1" applyBorder="1" applyProtection="1">
      <protection locked="0"/>
    </xf>
    <xf numFmtId="165" fontId="10" fillId="5" borderId="9" xfId="0" applyNumberFormat="1" applyFont="1" applyFill="1" applyBorder="1" applyProtection="1">
      <protection locked="0"/>
    </xf>
    <xf numFmtId="0" fontId="0" fillId="0" borderId="0" xfId="0" applyAlignment="1"/>
    <xf numFmtId="0" fontId="19" fillId="0" borderId="0" xfId="7"/>
    <xf numFmtId="0" fontId="7" fillId="2" borderId="7" xfId="1" applyBorder="1" applyAlignment="1" applyProtection="1">
      <alignment horizontal="center" vertical="center"/>
    </xf>
    <xf numFmtId="0" fontId="7" fillId="2" borderId="2" xfId="1" applyBorder="1" applyAlignment="1" applyProtection="1">
      <alignment vertical="center"/>
    </xf>
    <xf numFmtId="0" fontId="7" fillId="2" borderId="4" xfId="1" applyBorder="1" applyAlignment="1" applyProtection="1">
      <alignment vertical="center"/>
    </xf>
    <xf numFmtId="0" fontId="7" fillId="2" borderId="3" xfId="1" applyBorder="1" applyAlignment="1" applyProtection="1">
      <alignment vertical="center"/>
    </xf>
    <xf numFmtId="0" fontId="7" fillId="4" borderId="2" xfId="4" applyBorder="1" applyAlignment="1" applyProtection="1">
      <alignment vertical="center"/>
    </xf>
    <xf numFmtId="0" fontId="7" fillId="4" borderId="4" xfId="4" applyBorder="1" applyAlignment="1" applyProtection="1">
      <alignment vertical="center"/>
    </xf>
    <xf numFmtId="0" fontId="7" fillId="4" borderId="3" xfId="4" applyBorder="1" applyAlignment="1" applyProtection="1">
      <alignment vertical="center"/>
    </xf>
    <xf numFmtId="0" fontId="0" fillId="0" borderId="0" xfId="0" applyAlignment="1" applyProtection="1">
      <alignment vertical="center"/>
    </xf>
    <xf numFmtId="0" fontId="2" fillId="5" borderId="0" xfId="2" applyFont="1" applyFill="1" applyBorder="1" applyAlignment="1" applyProtection="1">
      <alignment horizontal="left"/>
    </xf>
    <xf numFmtId="0" fontId="2" fillId="5" borderId="0" xfId="2" applyFont="1" applyFill="1" applyAlignment="1" applyProtection="1">
      <alignment horizontal="right"/>
    </xf>
    <xf numFmtId="0" fontId="22" fillId="0" borderId="11" xfId="0" applyFont="1" applyBorder="1" applyProtection="1"/>
    <xf numFmtId="0" fontId="22" fillId="0" borderId="0" xfId="0" applyFont="1" applyBorder="1" applyProtection="1"/>
    <xf numFmtId="0" fontId="22" fillId="0" borderId="5" xfId="0" applyFont="1" applyBorder="1" applyProtection="1"/>
    <xf numFmtId="0" fontId="22" fillId="0" borderId="1" xfId="0" applyFont="1" applyBorder="1" applyProtection="1"/>
    <xf numFmtId="0" fontId="22" fillId="0" borderId="6" xfId="0" applyFont="1" applyBorder="1" applyProtection="1"/>
    <xf numFmtId="0" fontId="22" fillId="0" borderId="0" xfId="0" applyFont="1" applyBorder="1" applyProtection="1">
      <protection locked="0"/>
    </xf>
    <xf numFmtId="0" fontId="10" fillId="0" borderId="1" xfId="2" applyFont="1" applyBorder="1" applyProtection="1"/>
    <xf numFmtId="0" fontId="10" fillId="0" borderId="0" xfId="2" applyFont="1" applyBorder="1" applyProtection="1">
      <protection locked="0"/>
    </xf>
    <xf numFmtId="0" fontId="10" fillId="0" borderId="1" xfId="2" applyFont="1" applyBorder="1" applyAlignment="1" applyProtection="1">
      <alignment horizontal="right"/>
    </xf>
    <xf numFmtId="0" fontId="10" fillId="0" borderId="1" xfId="2" applyFont="1" applyBorder="1" applyProtection="1">
      <protection locked="0"/>
    </xf>
    <xf numFmtId="0" fontId="10" fillId="0" borderId="0" xfId="2" quotePrefix="1" applyFont="1" applyBorder="1" applyProtection="1"/>
    <xf numFmtId="0" fontId="10" fillId="0" borderId="1" xfId="2" quotePrefix="1" applyFont="1" applyBorder="1" applyProtection="1"/>
    <xf numFmtId="0" fontId="0" fillId="0" borderId="0" xfId="0" applyFont="1" applyAlignment="1" applyProtection="1"/>
    <xf numFmtId="0" fontId="13" fillId="0" borderId="7" xfId="0" applyFont="1" applyBorder="1" applyAlignment="1" applyProtection="1">
      <alignment horizontal="center"/>
    </xf>
    <xf numFmtId="0" fontId="13" fillId="0" borderId="0" xfId="0" applyFont="1" applyBorder="1" applyAlignment="1" applyProtection="1"/>
    <xf numFmtId="0" fontId="18" fillId="0" borderId="10" xfId="0" applyFont="1" applyBorder="1" applyAlignment="1" applyProtection="1">
      <alignment horizontal="center"/>
    </xf>
    <xf numFmtId="0" fontId="10" fillId="0" borderId="0" xfId="0" applyFont="1" applyBorder="1" applyProtection="1"/>
    <xf numFmtId="0" fontId="10" fillId="0" borderId="0" xfId="0" quotePrefix="1" applyFont="1" applyBorder="1" applyProtection="1"/>
    <xf numFmtId="0" fontId="10" fillId="0" borderId="0" xfId="0" quotePrefix="1" applyFont="1" applyFill="1" applyBorder="1" applyProtection="1"/>
    <xf numFmtId="0" fontId="18" fillId="0" borderId="9" xfId="0" applyFont="1" applyBorder="1" applyAlignment="1" applyProtection="1">
      <alignment horizontal="center"/>
    </xf>
    <xf numFmtId="0" fontId="13" fillId="0" borderId="10" xfId="0" applyFont="1" applyBorder="1" applyAlignment="1" applyProtection="1">
      <alignment horizontal="center"/>
    </xf>
    <xf numFmtId="0" fontId="13" fillId="0" borderId="4" xfId="0" applyFont="1" applyBorder="1" applyProtection="1"/>
    <xf numFmtId="0" fontId="22" fillId="0" borderId="0" xfId="0" applyFont="1" applyProtection="1"/>
    <xf numFmtId="0" fontId="18" fillId="0" borderId="10" xfId="2" quotePrefix="1" applyFont="1" applyBorder="1" applyAlignment="1" applyProtection="1">
      <alignment horizontal="center"/>
    </xf>
    <xf numFmtId="0" fontId="0" fillId="0" borderId="0" xfId="0" applyAlignment="1" applyProtection="1">
      <alignment horizontal="center"/>
    </xf>
    <xf numFmtId="0" fontId="11" fillId="5" borderId="0" xfId="0" applyFont="1" applyFill="1" applyAlignment="1" applyProtection="1">
      <alignment horizontal="right"/>
    </xf>
    <xf numFmtId="0" fontId="1" fillId="0" borderId="0" xfId="2" applyFont="1" applyBorder="1" applyAlignment="1" applyProtection="1">
      <alignment horizontal="center"/>
    </xf>
    <xf numFmtId="0" fontId="2" fillId="5" borderId="0" xfId="2" applyFont="1" applyFill="1" applyAlignment="1" applyProtection="1">
      <alignment horizontal="center"/>
    </xf>
    <xf numFmtId="0" fontId="0" fillId="0" borderId="0" xfId="0" applyAlignment="1">
      <alignment vertical="top"/>
    </xf>
    <xf numFmtId="0" fontId="0" fillId="0" borderId="0" xfId="0" applyAlignment="1" applyProtection="1">
      <alignment wrapText="1"/>
    </xf>
    <xf numFmtId="0" fontId="13" fillId="0" borderId="0" xfId="2" applyFont="1" applyBorder="1" applyAlignment="1" applyProtection="1">
      <alignment horizontal="center"/>
    </xf>
    <xf numFmtId="0" fontId="18" fillId="0" borderId="0" xfId="2" applyFont="1" applyBorder="1" applyAlignment="1" applyProtection="1">
      <alignment horizontal="center"/>
    </xf>
    <xf numFmtId="0" fontId="10" fillId="0" borderId="0" xfId="2" applyFont="1" applyBorder="1" applyAlignment="1" applyProtection="1">
      <alignment vertical="top"/>
    </xf>
    <xf numFmtId="0" fontId="18" fillId="0" borderId="11" xfId="2" applyFont="1" applyBorder="1" applyAlignment="1" applyProtection="1">
      <alignment horizontal="center"/>
    </xf>
    <xf numFmtId="0" fontId="10" fillId="0" borderId="1" xfId="2" applyFont="1" applyBorder="1" applyAlignment="1" applyProtection="1">
      <alignment horizontal="center"/>
    </xf>
    <xf numFmtId="0" fontId="13" fillId="0" borderId="11" xfId="2" applyFont="1" applyBorder="1" applyAlignment="1" applyProtection="1">
      <alignment horizontal="center"/>
    </xf>
    <xf numFmtId="0" fontId="13" fillId="0" borderId="4" xfId="2" applyFont="1" applyBorder="1" applyProtection="1"/>
    <xf numFmtId="0" fontId="13" fillId="0" borderId="0" xfId="2" applyFont="1" applyBorder="1" applyProtection="1"/>
    <xf numFmtId="0" fontId="13" fillId="0" borderId="3" xfId="2" applyFont="1" applyBorder="1" applyAlignment="1" applyProtection="1">
      <alignment horizontal="center"/>
    </xf>
    <xf numFmtId="0" fontId="13" fillId="0" borderId="1" xfId="2" quotePrefix="1" applyFont="1" applyBorder="1" applyAlignment="1" applyProtection="1">
      <alignment horizontal="center"/>
    </xf>
    <xf numFmtId="0" fontId="18" fillId="0" borderId="6" xfId="2" applyFont="1" applyBorder="1" applyAlignment="1" applyProtection="1">
      <alignment horizontal="center"/>
    </xf>
    <xf numFmtId="0" fontId="10" fillId="0" borderId="5" xfId="2" applyFont="1" applyBorder="1" applyAlignment="1" applyProtection="1">
      <alignment horizontal="center"/>
    </xf>
    <xf numFmtId="0" fontId="10" fillId="0" borderId="6" xfId="2" applyFont="1" applyBorder="1" applyAlignment="1" applyProtection="1">
      <alignment horizontal="center"/>
    </xf>
    <xf numFmtId="0" fontId="22" fillId="0" borderId="1" xfId="0" applyFont="1" applyBorder="1" applyAlignment="1" applyProtection="1">
      <alignment horizontal="center"/>
    </xf>
    <xf numFmtId="0" fontId="13" fillId="0" borderId="4" xfId="2" applyFont="1" applyBorder="1" applyAlignment="1" applyProtection="1">
      <alignment horizontal="center"/>
    </xf>
    <xf numFmtId="0" fontId="7" fillId="0" borderId="11" xfId="0" applyFont="1" applyBorder="1" applyAlignment="1" applyProtection="1">
      <alignment horizontal="center"/>
    </xf>
    <xf numFmtId="0" fontId="13" fillId="0" borderId="6" xfId="2" quotePrefix="1" applyFont="1" applyBorder="1" applyAlignment="1" applyProtection="1">
      <alignment horizontal="center"/>
    </xf>
    <xf numFmtId="0" fontId="13" fillId="0" borderId="5" xfId="2" quotePrefix="1" applyFont="1" applyBorder="1" applyAlignment="1" applyProtection="1">
      <alignment horizontal="left"/>
    </xf>
    <xf numFmtId="0" fontId="13" fillId="0" borderId="11" xfId="2" quotePrefix="1" applyFont="1" applyBorder="1" applyAlignment="1" applyProtection="1">
      <alignment horizontal="center"/>
    </xf>
    <xf numFmtId="0" fontId="10" fillId="0" borderId="6" xfId="2" applyFont="1" applyBorder="1" applyAlignment="1" applyProtection="1">
      <alignment horizontal="right"/>
    </xf>
    <xf numFmtId="1" fontId="10" fillId="0" borderId="1" xfId="2" applyNumberFormat="1" applyFont="1" applyBorder="1" applyAlignment="1" applyProtection="1">
      <alignment horizontal="center"/>
    </xf>
    <xf numFmtId="0" fontId="13" fillId="0" borderId="7" xfId="2" applyFont="1" applyBorder="1" applyAlignment="1" applyProtection="1">
      <alignment horizontal="center"/>
    </xf>
    <xf numFmtId="0" fontId="18" fillId="0" borderId="10" xfId="2" applyFont="1" applyBorder="1" applyAlignment="1" applyProtection="1">
      <alignment horizontal="center"/>
    </xf>
    <xf numFmtId="0" fontId="18" fillId="0" borderId="9" xfId="2" applyFont="1" applyBorder="1" applyAlignment="1" applyProtection="1">
      <alignment horizontal="center"/>
    </xf>
    <xf numFmtId="0" fontId="13" fillId="0" borderId="10" xfId="2" applyFont="1" applyBorder="1" applyAlignment="1" applyProtection="1">
      <alignment horizontal="center"/>
    </xf>
    <xf numFmtId="0" fontId="10" fillId="0" borderId="0" xfId="2" quotePrefix="1" applyFont="1" applyBorder="1" applyAlignment="1" applyProtection="1">
      <alignment horizontal="left"/>
    </xf>
    <xf numFmtId="0" fontId="13" fillId="0" borderId="9" xfId="2" applyFont="1" applyBorder="1" applyAlignment="1" applyProtection="1">
      <alignment horizontal="center"/>
    </xf>
    <xf numFmtId="0" fontId="6" fillId="0" borderId="0" xfId="2" applyFont="1" applyBorder="1" applyAlignment="1" applyProtection="1">
      <alignment horizontal="center"/>
    </xf>
    <xf numFmtId="0" fontId="1" fillId="0" borderId="0" xfId="2" applyFont="1" applyFill="1" applyBorder="1" applyAlignment="1" applyProtection="1">
      <alignment horizontal="center"/>
    </xf>
    <xf numFmtId="4" fontId="1" fillId="0" borderId="0" xfId="2" applyNumberFormat="1" applyFont="1" applyFill="1" applyBorder="1" applyProtection="1"/>
    <xf numFmtId="0" fontId="1" fillId="0" borderId="0" xfId="2" applyFont="1" applyBorder="1" applyAlignment="1" applyProtection="1">
      <alignment horizontal="left"/>
    </xf>
    <xf numFmtId="0" fontId="2" fillId="0" borderId="0" xfId="2" applyFont="1" applyFill="1" applyBorder="1" applyProtection="1"/>
    <xf numFmtId="4" fontId="1" fillId="0" borderId="0" xfId="2" applyNumberFormat="1" applyFont="1" applyBorder="1" applyProtection="1"/>
    <xf numFmtId="4" fontId="1" fillId="0" borderId="0" xfId="2" applyNumberFormat="1" applyFont="1" applyBorder="1" applyAlignment="1" applyProtection="1">
      <alignment horizontal="right"/>
    </xf>
    <xf numFmtId="0" fontId="5" fillId="0" borderId="0" xfId="2" quotePrefix="1" applyFont="1" applyBorder="1" applyAlignment="1" applyProtection="1">
      <alignment horizontal="left"/>
    </xf>
    <xf numFmtId="0" fontId="0" fillId="0" borderId="0" xfId="0" applyBorder="1" applyAlignment="1" applyProtection="1">
      <alignment horizontal="center"/>
    </xf>
    <xf numFmtId="0" fontId="0" fillId="0" borderId="0" xfId="0" applyBorder="1" applyProtection="1">
      <protection locked="0"/>
    </xf>
    <xf numFmtId="0" fontId="22" fillId="0" borderId="1" xfId="0" applyFont="1" applyBorder="1" applyProtection="1">
      <protection locked="0"/>
    </xf>
    <xf numFmtId="0" fontId="10" fillId="0" borderId="0" xfId="0" applyFont="1" applyFill="1" applyBorder="1" applyAlignment="1" applyProtection="1">
      <alignment horizontal="left"/>
      <protection locked="0"/>
    </xf>
    <xf numFmtId="0" fontId="10" fillId="0" borderId="0" xfId="0" quotePrefix="1" applyFont="1" applyFill="1" applyBorder="1" applyProtection="1">
      <protection locked="0"/>
    </xf>
    <xf numFmtId="168" fontId="10" fillId="0" borderId="0" xfId="0" applyNumberFormat="1" applyFont="1" applyFill="1" applyBorder="1" applyAlignment="1" applyProtection="1">
      <alignment horizontal="right"/>
      <protection locked="0"/>
    </xf>
    <xf numFmtId="0" fontId="0" fillId="0" borderId="0" xfId="0" applyFont="1" applyFill="1" applyBorder="1" applyAlignment="1" applyProtection="1">
      <alignment wrapText="1"/>
      <protection locked="0"/>
    </xf>
    <xf numFmtId="0" fontId="10" fillId="0" borderId="0" xfId="0" applyNumberFormat="1" applyFont="1" applyFill="1" applyBorder="1" applyAlignment="1" applyProtection="1">
      <alignment horizontal="right"/>
      <protection locked="0"/>
    </xf>
    <xf numFmtId="164" fontId="10" fillId="0" borderId="0" xfId="0" applyNumberFormat="1" applyFont="1" applyFill="1" applyBorder="1" applyAlignment="1" applyProtection="1">
      <alignment horizontal="right"/>
      <protection locked="0"/>
    </xf>
    <xf numFmtId="0" fontId="18" fillId="0" borderId="0" xfId="0" applyFont="1" applyBorder="1" applyAlignment="1" applyProtection="1">
      <alignment horizontal="center"/>
      <protection locked="0"/>
    </xf>
    <xf numFmtId="0" fontId="18" fillId="0" borderId="5" xfId="0" applyFont="1" applyBorder="1" applyAlignment="1" applyProtection="1">
      <alignment horizontal="center"/>
      <protection locked="0"/>
    </xf>
    <xf numFmtId="0" fontId="0" fillId="0" borderId="0" xfId="0" applyFont="1" applyBorder="1" applyProtection="1">
      <protection locked="0"/>
    </xf>
    <xf numFmtId="0" fontId="10" fillId="0" borderId="0" xfId="0" applyFont="1" applyBorder="1" applyAlignment="1" applyProtection="1">
      <alignment horizontal="center"/>
      <protection locked="0"/>
    </xf>
    <xf numFmtId="0" fontId="0" fillId="0" borderId="1" xfId="0" applyFont="1" applyBorder="1" applyProtection="1">
      <protection locked="0"/>
    </xf>
    <xf numFmtId="0" fontId="0" fillId="0" borderId="0" xfId="0" applyProtection="1">
      <protection locked="0"/>
    </xf>
    <xf numFmtId="0" fontId="7" fillId="2" borderId="11" xfId="1" applyBorder="1" applyAlignment="1" applyProtection="1">
      <alignment horizontal="center" vertical="center"/>
    </xf>
    <xf numFmtId="0" fontId="7" fillId="6" borderId="4" xfId="5" applyBorder="1" applyProtection="1"/>
    <xf numFmtId="0" fontId="7" fillId="2" borderId="8" xfId="1" applyBorder="1" applyAlignment="1" applyProtection="1">
      <alignment horizontal="center" vertical="center"/>
    </xf>
    <xf numFmtId="0" fontId="2" fillId="5" borderId="0" xfId="2" applyFont="1" applyFill="1" applyAlignment="1" applyProtection="1">
      <alignment horizontal="left" vertical="center"/>
      <protection locked="0"/>
    </xf>
    <xf numFmtId="0" fontId="2" fillId="5" borderId="0" xfId="2" applyFont="1" applyFill="1" applyAlignment="1" applyProtection="1">
      <alignment horizontal="right"/>
      <protection locked="0"/>
    </xf>
    <xf numFmtId="0" fontId="2" fillId="5" borderId="0" xfId="2" applyFont="1" applyFill="1" applyAlignment="1" applyProtection="1">
      <alignment horizontal="left"/>
      <protection locked="0"/>
    </xf>
    <xf numFmtId="0" fontId="11" fillId="5" borderId="0" xfId="0" applyFont="1" applyFill="1" applyProtection="1">
      <protection locked="0"/>
    </xf>
    <xf numFmtId="0" fontId="0" fillId="5" borderId="0" xfId="0" applyFill="1" applyProtection="1">
      <protection locked="0"/>
    </xf>
    <xf numFmtId="0" fontId="11" fillId="5" borderId="0" xfId="0" applyFont="1" applyFill="1" applyAlignment="1" applyProtection="1">
      <alignment horizontal="left"/>
      <protection locked="0"/>
    </xf>
    <xf numFmtId="0" fontId="11" fillId="5" borderId="0" xfId="0" applyFont="1" applyFill="1" applyAlignment="1" applyProtection="1">
      <alignment horizontal="left" wrapText="1"/>
      <protection locked="0"/>
    </xf>
    <xf numFmtId="0" fontId="11" fillId="5" borderId="0" xfId="0" applyFont="1" applyFill="1" applyAlignment="1" applyProtection="1">
      <alignment horizontal="right"/>
      <protection locked="0"/>
    </xf>
    <xf numFmtId="0" fontId="2" fillId="5" borderId="0" xfId="2" applyFont="1" applyFill="1" applyBorder="1" applyProtection="1">
      <protection locked="0"/>
    </xf>
    <xf numFmtId="0" fontId="1" fillId="5" borderId="0" xfId="2" applyFont="1" applyFill="1" applyProtection="1">
      <protection locked="0"/>
    </xf>
    <xf numFmtId="0" fontId="8" fillId="5" borderId="0" xfId="2" applyFill="1" applyProtection="1">
      <protection locked="0"/>
    </xf>
    <xf numFmtId="0" fontId="0" fillId="5" borderId="0" xfId="0" applyFill="1" applyAlignment="1" applyProtection="1">
      <alignment wrapText="1"/>
      <protection locked="0"/>
    </xf>
    <xf numFmtId="0" fontId="7" fillId="6" borderId="4" xfId="5" applyBorder="1" applyProtection="1">
      <protection locked="0"/>
    </xf>
    <xf numFmtId="0" fontId="2" fillId="5" borderId="1" xfId="2" applyFont="1" applyFill="1" applyBorder="1" applyAlignment="1" applyProtection="1">
      <alignment horizontal="left"/>
      <protection locked="0"/>
    </xf>
    <xf numFmtId="0" fontId="10" fillId="0" borderId="0" xfId="0" applyFont="1" applyBorder="1" applyAlignment="1" applyProtection="1">
      <protection locked="0"/>
    </xf>
    <xf numFmtId="0" fontId="10" fillId="0" borderId="11" xfId="0" applyFont="1" applyBorder="1" applyAlignment="1" applyProtection="1">
      <protection locked="0"/>
    </xf>
    <xf numFmtId="0" fontId="17" fillId="0" borderId="0" xfId="0" applyFont="1" applyBorder="1" applyAlignment="1" applyProtection="1">
      <alignment horizontal="left"/>
      <protection locked="0"/>
    </xf>
    <xf numFmtId="0" fontId="10" fillId="0" borderId="11" xfId="0" applyFont="1" applyBorder="1" applyAlignment="1" applyProtection="1">
      <alignment horizontal="center"/>
      <protection locked="0"/>
    </xf>
    <xf numFmtId="0" fontId="0" fillId="0" borderId="8" xfId="0" applyFont="1" applyBorder="1" applyAlignment="1" applyProtection="1">
      <protection locked="0"/>
    </xf>
    <xf numFmtId="0" fontId="0" fillId="0" borderId="11" xfId="0" applyFont="1" applyBorder="1" applyAlignment="1" applyProtection="1">
      <protection locked="0"/>
    </xf>
    <xf numFmtId="0" fontId="10" fillId="0" borderId="0" xfId="0" applyFont="1" applyBorder="1" applyProtection="1">
      <protection locked="0"/>
    </xf>
    <xf numFmtId="0" fontId="10" fillId="0" borderId="11" xfId="0" applyFont="1" applyFill="1" applyBorder="1" applyProtection="1">
      <protection locked="0"/>
    </xf>
    <xf numFmtId="0" fontId="0" fillId="0" borderId="11" xfId="0" applyFont="1" applyFill="1" applyBorder="1" applyProtection="1">
      <protection locked="0"/>
    </xf>
    <xf numFmtId="0" fontId="0" fillId="0" borderId="8" xfId="0" applyFont="1" applyFill="1" applyBorder="1" applyProtection="1">
      <protection locked="0"/>
    </xf>
    <xf numFmtId="0" fontId="10" fillId="0" borderId="11" xfId="0" applyFont="1" applyFill="1" applyBorder="1" applyAlignment="1" applyProtection="1">
      <alignment horizontal="left"/>
      <protection locked="0"/>
    </xf>
    <xf numFmtId="0" fontId="0" fillId="0" borderId="8" xfId="0" applyFont="1" applyBorder="1" applyProtection="1">
      <protection locked="0"/>
    </xf>
    <xf numFmtId="0" fontId="0" fillId="0" borderId="11" xfId="0" applyFont="1" applyBorder="1" applyProtection="1">
      <protection locked="0"/>
    </xf>
    <xf numFmtId="0" fontId="10" fillId="0" borderId="11" xfId="0" applyFont="1" applyBorder="1" applyProtection="1">
      <protection locked="0"/>
    </xf>
    <xf numFmtId="0" fontId="10" fillId="0" borderId="11" xfId="0" applyFont="1" applyBorder="1" applyAlignment="1" applyProtection="1">
      <alignment horizontal="right"/>
      <protection locked="0"/>
    </xf>
    <xf numFmtId="0" fontId="10" fillId="0" borderId="8" xfId="0" applyFont="1" applyFill="1" applyBorder="1" applyProtection="1">
      <protection locked="0"/>
    </xf>
    <xf numFmtId="0" fontId="10" fillId="0" borderId="0" xfId="0" applyFont="1" applyFill="1" applyBorder="1" applyAlignment="1" applyProtection="1">
      <alignment horizontal="right"/>
      <protection locked="0"/>
    </xf>
    <xf numFmtId="0" fontId="10" fillId="0" borderId="11" xfId="0" applyFont="1" applyFill="1" applyBorder="1" applyAlignment="1" applyProtection="1">
      <alignment horizontal="right"/>
      <protection locked="0"/>
    </xf>
    <xf numFmtId="0" fontId="10" fillId="0" borderId="0" xfId="0" applyFont="1" applyFill="1" applyProtection="1">
      <protection locked="0"/>
    </xf>
    <xf numFmtId="0" fontId="10" fillId="0" borderId="0" xfId="0" quotePrefix="1" applyFont="1" applyFill="1" applyBorder="1" applyAlignment="1" applyProtection="1">
      <alignment horizontal="center"/>
      <protection locked="0"/>
    </xf>
    <xf numFmtId="0" fontId="0" fillId="0" borderId="0" xfId="0" applyFont="1" applyFill="1" applyBorder="1" applyProtection="1">
      <protection locked="0"/>
    </xf>
    <xf numFmtId="0" fontId="10" fillId="0" borderId="11" xfId="0" quotePrefix="1" applyFont="1" applyFill="1" applyBorder="1" applyProtection="1">
      <protection locked="0"/>
    </xf>
    <xf numFmtId="0" fontId="10" fillId="0" borderId="8" xfId="0" quotePrefix="1" applyFont="1" applyFill="1" applyBorder="1" applyProtection="1">
      <protection locked="0"/>
    </xf>
    <xf numFmtId="0" fontId="10" fillId="0" borderId="1" xfId="0" applyFont="1" applyBorder="1" applyProtection="1">
      <protection locked="0"/>
    </xf>
    <xf numFmtId="0" fontId="10" fillId="0" borderId="1" xfId="0" applyFont="1" applyFill="1" applyBorder="1" applyAlignment="1" applyProtection="1">
      <alignment horizontal="right"/>
      <protection locked="0"/>
    </xf>
    <xf numFmtId="0" fontId="10" fillId="0" borderId="1" xfId="0" applyFont="1" applyFill="1" applyBorder="1" applyProtection="1">
      <protection locked="0"/>
    </xf>
    <xf numFmtId="0" fontId="10" fillId="0" borderId="5" xfId="0" applyFont="1" applyFill="1" applyBorder="1" applyProtection="1">
      <protection locked="0"/>
    </xf>
    <xf numFmtId="0" fontId="0" fillId="0" borderId="1" xfId="0" applyFont="1" applyFill="1" applyBorder="1" applyProtection="1">
      <protection locked="0"/>
    </xf>
    <xf numFmtId="0" fontId="0" fillId="0" borderId="6" xfId="0" applyFont="1" applyFill="1" applyBorder="1" applyProtection="1">
      <protection locked="0"/>
    </xf>
    <xf numFmtId="0" fontId="10" fillId="0" borderId="6" xfId="0" applyFont="1" applyFill="1" applyBorder="1" applyAlignment="1" applyProtection="1">
      <alignment horizontal="center"/>
      <protection locked="0"/>
    </xf>
    <xf numFmtId="0" fontId="10" fillId="0" borderId="1" xfId="0" applyFont="1" applyFill="1" applyBorder="1" applyAlignment="1" applyProtection="1">
      <alignment horizontal="center"/>
      <protection locked="0"/>
    </xf>
    <xf numFmtId="164" fontId="10" fillId="0" borderId="1" xfId="0" applyNumberFormat="1" applyFont="1" applyFill="1" applyBorder="1" applyAlignment="1" applyProtection="1">
      <alignment horizontal="right"/>
      <protection locked="0"/>
    </xf>
    <xf numFmtId="0" fontId="10" fillId="0" borderId="6" xfId="0" applyFont="1" applyFill="1" applyBorder="1" applyAlignment="1" applyProtection="1">
      <alignment horizontal="right"/>
      <protection locked="0"/>
    </xf>
    <xf numFmtId="0" fontId="10" fillId="0" borderId="1" xfId="0" applyFont="1" applyFill="1" applyBorder="1" applyAlignment="1" applyProtection="1">
      <alignment horizontal="right" wrapText="1"/>
      <protection locked="0"/>
    </xf>
    <xf numFmtId="0" fontId="10" fillId="0" borderId="0" xfId="0" applyFont="1" applyFill="1" applyBorder="1" applyAlignment="1" applyProtection="1">
      <alignment horizontal="center"/>
      <protection locked="0"/>
    </xf>
    <xf numFmtId="0" fontId="10" fillId="0" borderId="11" xfId="0" applyFont="1" applyFill="1" applyBorder="1" applyAlignment="1" applyProtection="1">
      <alignment horizontal="center" vertical="top"/>
      <protection locked="0"/>
    </xf>
    <xf numFmtId="0" fontId="10" fillId="0" borderId="0" xfId="0" applyFont="1" applyFill="1" applyBorder="1" applyAlignment="1" applyProtection="1">
      <alignment horizontal="center" vertical="top"/>
      <protection locked="0"/>
    </xf>
    <xf numFmtId="0" fontId="0" fillId="0" borderId="0" xfId="0" applyFont="1" applyBorder="1" applyAlignment="1" applyProtection="1">
      <alignment vertical="top"/>
      <protection locked="0"/>
    </xf>
    <xf numFmtId="0" fontId="10" fillId="0" borderId="11" xfId="0" applyFont="1" applyFill="1" applyBorder="1" applyAlignment="1" applyProtection="1">
      <alignment horizontal="center"/>
      <protection locked="0"/>
    </xf>
    <xf numFmtId="0" fontId="10" fillId="0" borderId="0" xfId="0" applyFont="1" applyBorder="1" applyAlignment="1" applyProtection="1">
      <alignment horizontal="left"/>
      <protection locked="0"/>
    </xf>
    <xf numFmtId="4" fontId="10" fillId="0" borderId="0" xfId="0" applyNumberFormat="1" applyFont="1" applyFill="1" applyBorder="1" applyAlignment="1" applyProtection="1">
      <alignment horizontal="right"/>
      <protection locked="0"/>
    </xf>
    <xf numFmtId="0" fontId="10" fillId="0" borderId="1" xfId="0" applyFont="1" applyBorder="1" applyAlignment="1" applyProtection="1">
      <alignment horizontal="left"/>
      <protection locked="0"/>
    </xf>
    <xf numFmtId="0" fontId="10" fillId="0" borderId="6" xfId="0" applyFont="1" applyBorder="1" applyAlignment="1" applyProtection="1">
      <alignment horizontal="right"/>
      <protection locked="0"/>
    </xf>
    <xf numFmtId="0" fontId="0" fillId="0" borderId="5" xfId="0" applyFont="1" applyBorder="1" applyProtection="1">
      <protection locked="0"/>
    </xf>
    <xf numFmtId="0" fontId="0" fillId="0" borderId="1" xfId="0" applyFont="1" applyBorder="1" applyAlignment="1" applyProtection="1">
      <alignment wrapText="1"/>
      <protection locked="0"/>
    </xf>
    <xf numFmtId="0" fontId="0" fillId="0" borderId="6" xfId="0" applyFont="1" applyBorder="1" applyProtection="1">
      <protection locked="0"/>
    </xf>
    <xf numFmtId="0" fontId="10" fillId="0" borderId="4" xfId="0" applyFont="1" applyBorder="1" applyAlignment="1" applyProtection="1">
      <alignment horizontal="left"/>
      <protection locked="0"/>
    </xf>
    <xf numFmtId="0" fontId="10" fillId="0" borderId="3" xfId="0" applyFont="1" applyFill="1" applyBorder="1" applyAlignment="1" applyProtection="1">
      <alignment horizontal="center"/>
      <protection locked="0"/>
    </xf>
    <xf numFmtId="0" fontId="10" fillId="0" borderId="4" xfId="0" applyFont="1" applyBorder="1" applyProtection="1">
      <protection locked="0"/>
    </xf>
    <xf numFmtId="0" fontId="10" fillId="0" borderId="4" xfId="0" applyFont="1" applyFill="1" applyBorder="1" applyAlignment="1" applyProtection="1">
      <alignment horizontal="center"/>
      <protection locked="0"/>
    </xf>
    <xf numFmtId="0" fontId="10" fillId="0" borderId="3" xfId="0" applyFont="1" applyBorder="1" applyAlignment="1" applyProtection="1">
      <alignment horizontal="right"/>
      <protection locked="0"/>
    </xf>
    <xf numFmtId="0" fontId="0" fillId="0" borderId="2" xfId="0" applyFont="1" applyBorder="1" applyProtection="1">
      <protection locked="0"/>
    </xf>
    <xf numFmtId="0" fontId="0" fillId="0" borderId="3" xfId="0" applyFont="1" applyBorder="1" applyProtection="1">
      <protection locked="0"/>
    </xf>
    <xf numFmtId="0" fontId="13" fillId="0" borderId="8" xfId="2" applyFont="1" applyBorder="1" applyAlignment="1" applyProtection="1">
      <alignment vertical="top"/>
      <protection locked="0"/>
    </xf>
    <xf numFmtId="0" fontId="10" fillId="0" borderId="4" xfId="2" applyFont="1" applyBorder="1" applyProtection="1">
      <protection locked="0"/>
    </xf>
    <xf numFmtId="0" fontId="10" fillId="0" borderId="0" xfId="2" applyFont="1" applyBorder="1" applyAlignment="1" applyProtection="1">
      <alignment horizontal="left"/>
      <protection locked="0"/>
    </xf>
    <xf numFmtId="0" fontId="10" fillId="0" borderId="3" xfId="2" applyFont="1" applyBorder="1" applyProtection="1">
      <protection locked="0"/>
    </xf>
    <xf numFmtId="0" fontId="10" fillId="0" borderId="2" xfId="2" applyFont="1" applyBorder="1" applyAlignment="1" applyProtection="1">
      <alignment horizontal="center"/>
      <protection locked="0"/>
    </xf>
    <xf numFmtId="0" fontId="10" fillId="0" borderId="11" xfId="2" applyFont="1" applyBorder="1" applyAlignment="1" applyProtection="1">
      <alignment horizontal="center"/>
      <protection locked="0"/>
    </xf>
    <xf numFmtId="4" fontId="10" fillId="0" borderId="4" xfId="2" applyNumberFormat="1" applyFont="1" applyBorder="1" applyProtection="1">
      <protection locked="0"/>
    </xf>
    <xf numFmtId="0" fontId="22" fillId="0" borderId="3" xfId="0" applyFont="1" applyBorder="1" applyProtection="1">
      <protection locked="0"/>
    </xf>
    <xf numFmtId="0" fontId="22" fillId="0" borderId="4" xfId="0" applyFont="1" applyBorder="1" applyProtection="1">
      <protection locked="0"/>
    </xf>
    <xf numFmtId="0" fontId="22" fillId="0" borderId="8" xfId="0" applyFont="1" applyBorder="1" applyProtection="1">
      <protection locked="0"/>
    </xf>
    <xf numFmtId="0" fontId="22" fillId="0" borderId="11" xfId="0" applyFont="1" applyBorder="1" applyProtection="1">
      <protection locked="0"/>
    </xf>
    <xf numFmtId="0" fontId="10" fillId="0" borderId="11" xfId="2" applyFont="1" applyFill="1" applyBorder="1" applyProtection="1">
      <protection locked="0"/>
    </xf>
    <xf numFmtId="0" fontId="10" fillId="0" borderId="8" xfId="2" applyFont="1" applyBorder="1" applyAlignment="1" applyProtection="1">
      <alignment horizontal="center"/>
      <protection locked="0"/>
    </xf>
    <xf numFmtId="4" fontId="10" fillId="0" borderId="0" xfId="2" applyNumberFormat="1" applyFont="1" applyBorder="1" applyProtection="1">
      <protection locked="0"/>
    </xf>
    <xf numFmtId="0" fontId="13" fillId="0" borderId="8" xfId="2" quotePrefix="1" applyFont="1" applyBorder="1" applyAlignment="1" applyProtection="1">
      <alignment horizontal="center"/>
      <protection locked="0"/>
    </xf>
    <xf numFmtId="0" fontId="10" fillId="0" borderId="11" xfId="2" applyFont="1" applyBorder="1" applyProtection="1">
      <protection locked="0"/>
    </xf>
    <xf numFmtId="0" fontId="10" fillId="0" borderId="8" xfId="2" applyFont="1" applyBorder="1" applyProtection="1">
      <protection locked="0"/>
    </xf>
    <xf numFmtId="0" fontId="22" fillId="0" borderId="0" xfId="0" applyFont="1" applyFill="1" applyProtection="1">
      <protection locked="0"/>
    </xf>
    <xf numFmtId="4" fontId="10" fillId="0" borderId="0" xfId="2" applyNumberFormat="1" applyFont="1" applyBorder="1" applyAlignment="1" applyProtection="1">
      <alignment horizontal="right"/>
      <protection locked="0"/>
    </xf>
    <xf numFmtId="0" fontId="10" fillId="0" borderId="0" xfId="2" applyFont="1" applyBorder="1" applyAlignment="1" applyProtection="1">
      <alignment horizontal="right"/>
      <protection locked="0"/>
    </xf>
    <xf numFmtId="0" fontId="10" fillId="0" borderId="11" xfId="2" applyFont="1" applyFill="1" applyBorder="1" applyAlignment="1" applyProtection="1">
      <alignment horizontal="left"/>
      <protection locked="0"/>
    </xf>
    <xf numFmtId="0" fontId="10" fillId="0" borderId="8" xfId="2" applyFont="1" applyFill="1" applyBorder="1" applyAlignment="1" applyProtection="1">
      <alignment horizontal="center"/>
      <protection locked="0"/>
    </xf>
    <xf numFmtId="0" fontId="10" fillId="0" borderId="11" xfId="2" applyFont="1" applyFill="1" applyBorder="1" applyAlignment="1" applyProtection="1">
      <alignment horizontal="center"/>
      <protection locked="0"/>
    </xf>
    <xf numFmtId="4" fontId="10" fillId="0" borderId="0" xfId="2" applyNumberFormat="1" applyFont="1" applyFill="1" applyBorder="1" applyAlignment="1" applyProtection="1">
      <alignment horizontal="right"/>
      <protection locked="0"/>
    </xf>
    <xf numFmtId="0" fontId="10" fillId="0" borderId="1" xfId="2" applyFont="1" applyBorder="1" applyAlignment="1" applyProtection="1">
      <alignment horizontal="center"/>
      <protection locked="0"/>
    </xf>
    <xf numFmtId="0" fontId="10" fillId="0" borderId="1" xfId="2" applyFont="1" applyFill="1" applyBorder="1" applyProtection="1">
      <protection locked="0"/>
    </xf>
    <xf numFmtId="0" fontId="10" fillId="0" borderId="1" xfId="2" applyFont="1" applyFill="1" applyBorder="1" applyAlignment="1" applyProtection="1">
      <alignment horizontal="left"/>
      <protection locked="0"/>
    </xf>
    <xf numFmtId="0" fontId="10" fillId="0" borderId="6" xfId="2" applyFont="1" applyFill="1" applyBorder="1" applyAlignment="1" applyProtection="1">
      <alignment horizontal="left"/>
      <protection locked="0"/>
    </xf>
    <xf numFmtId="0" fontId="10" fillId="0" borderId="5" xfId="2" applyFont="1" applyFill="1" applyBorder="1" applyAlignment="1" applyProtection="1">
      <alignment horizontal="center"/>
      <protection locked="0"/>
    </xf>
    <xf numFmtId="0" fontId="22" fillId="0" borderId="1" xfId="0" applyFont="1" applyFill="1" applyBorder="1" applyProtection="1">
      <protection locked="0"/>
    </xf>
    <xf numFmtId="4" fontId="10" fillId="0" borderId="1" xfId="2" applyNumberFormat="1" applyFont="1" applyFill="1" applyBorder="1" applyAlignment="1" applyProtection="1">
      <alignment horizontal="right"/>
      <protection locked="0"/>
    </xf>
    <xf numFmtId="0" fontId="22" fillId="0" borderId="6" xfId="0" applyFont="1" applyFill="1" applyBorder="1" applyProtection="1">
      <protection locked="0"/>
    </xf>
    <xf numFmtId="0" fontId="22" fillId="0" borderId="6" xfId="0" applyFont="1" applyBorder="1" applyProtection="1">
      <protection locked="0"/>
    </xf>
    <xf numFmtId="0" fontId="22" fillId="0" borderId="5" xfId="0" applyFont="1" applyBorder="1" applyProtection="1">
      <protection locked="0"/>
    </xf>
    <xf numFmtId="0" fontId="13" fillId="0" borderId="4" xfId="2" applyFont="1" applyBorder="1" applyProtection="1">
      <protection locked="0"/>
    </xf>
    <xf numFmtId="0" fontId="13" fillId="0" borderId="0" xfId="2" applyFont="1" applyBorder="1" applyProtection="1">
      <protection locked="0"/>
    </xf>
    <xf numFmtId="0" fontId="10" fillId="0" borderId="2" xfId="2" applyFont="1" applyBorder="1" applyProtection="1">
      <protection locked="0"/>
    </xf>
    <xf numFmtId="0" fontId="22" fillId="0" borderId="0" xfId="0" applyFont="1" applyFill="1" applyBorder="1" applyProtection="1">
      <protection locked="0"/>
    </xf>
    <xf numFmtId="0" fontId="10" fillId="0" borderId="0" xfId="2" applyFont="1" applyBorder="1" applyAlignment="1" applyProtection="1">
      <alignment horizontal="center"/>
      <protection locked="0"/>
    </xf>
    <xf numFmtId="0" fontId="10" fillId="0" borderId="0" xfId="2" applyFont="1" applyFill="1" applyBorder="1" applyAlignment="1" applyProtection="1">
      <alignment horizontal="center"/>
      <protection locked="0"/>
    </xf>
    <xf numFmtId="0" fontId="10" fillId="0" borderId="6" xfId="2" applyFont="1" applyBorder="1" applyProtection="1">
      <protection locked="0"/>
    </xf>
    <xf numFmtId="0" fontId="10" fillId="0" borderId="5" xfId="2" applyFont="1" applyBorder="1" applyProtection="1">
      <protection locked="0"/>
    </xf>
    <xf numFmtId="0" fontId="10" fillId="0" borderId="1" xfId="2" applyFont="1" applyBorder="1" applyAlignment="1" applyProtection="1">
      <alignment horizontal="right"/>
      <protection locked="0"/>
    </xf>
    <xf numFmtId="0" fontId="10" fillId="0" borderId="4" xfId="2" applyFont="1" applyBorder="1" applyAlignment="1" applyProtection="1">
      <alignment horizontal="right"/>
      <protection locked="0"/>
    </xf>
    <xf numFmtId="4" fontId="10" fillId="0" borderId="0" xfId="2" applyNumberFormat="1" applyFont="1" applyFill="1" applyBorder="1" applyProtection="1">
      <protection locked="0"/>
    </xf>
    <xf numFmtId="0" fontId="22" fillId="0" borderId="11" xfId="0" applyFont="1" applyFill="1" applyBorder="1" applyProtection="1">
      <protection locked="0"/>
    </xf>
    <xf numFmtId="0" fontId="22" fillId="0" borderId="8" xfId="0" applyFont="1" applyFill="1" applyBorder="1" applyProtection="1">
      <protection locked="0"/>
    </xf>
    <xf numFmtId="0" fontId="10" fillId="0" borderId="3" xfId="2" applyFont="1" applyBorder="1" applyAlignment="1" applyProtection="1">
      <alignment horizontal="center"/>
      <protection locked="0"/>
    </xf>
    <xf numFmtId="0" fontId="13" fillId="0" borderId="0" xfId="2" quotePrefix="1" applyFont="1" applyBorder="1" applyAlignment="1" applyProtection="1">
      <alignment horizontal="center"/>
      <protection locked="0"/>
    </xf>
    <xf numFmtId="0" fontId="13" fillId="0" borderId="1" xfId="2" quotePrefix="1" applyFont="1" applyBorder="1" applyAlignment="1" applyProtection="1">
      <alignment horizontal="center"/>
      <protection locked="0"/>
    </xf>
    <xf numFmtId="0" fontId="10" fillId="0" borderId="4" xfId="2" applyFont="1" applyBorder="1" applyAlignment="1" applyProtection="1">
      <alignment horizontal="center"/>
      <protection locked="0"/>
    </xf>
    <xf numFmtId="4" fontId="10" fillId="0" borderId="4" xfId="2" applyNumberFormat="1" applyFont="1" applyBorder="1" applyAlignment="1" applyProtection="1">
      <alignment horizontal="right"/>
      <protection locked="0"/>
    </xf>
    <xf numFmtId="0" fontId="13" fillId="0" borderId="8" xfId="2" applyFont="1" applyBorder="1" applyProtection="1">
      <protection locked="0"/>
    </xf>
    <xf numFmtId="0" fontId="13" fillId="0" borderId="5" xfId="2" quotePrefix="1" applyFont="1" applyBorder="1" applyAlignment="1" applyProtection="1">
      <alignment horizontal="center"/>
      <protection locked="0"/>
    </xf>
    <xf numFmtId="0" fontId="13" fillId="0" borderId="1" xfId="2" quotePrefix="1" applyFont="1" applyBorder="1" applyAlignment="1" applyProtection="1">
      <alignment horizontal="left"/>
      <protection locked="0"/>
    </xf>
    <xf numFmtId="0" fontId="10" fillId="0" borderId="5" xfId="2" applyFont="1" applyBorder="1" applyAlignment="1" applyProtection="1">
      <alignment horizontal="center"/>
      <protection locked="0"/>
    </xf>
    <xf numFmtId="0" fontId="10" fillId="0" borderId="6" xfId="2" applyFont="1" applyBorder="1" applyAlignment="1" applyProtection="1">
      <alignment horizontal="center"/>
      <protection locked="0"/>
    </xf>
    <xf numFmtId="3" fontId="10" fillId="0" borderId="1" xfId="2" applyNumberFormat="1" applyFont="1" applyBorder="1" applyAlignment="1" applyProtection="1">
      <alignment horizontal="right"/>
      <protection locked="0"/>
    </xf>
    <xf numFmtId="3" fontId="10" fillId="0" borderId="0" xfId="2" applyNumberFormat="1" applyFont="1" applyBorder="1" applyAlignment="1" applyProtection="1">
      <alignment horizontal="right"/>
      <protection locked="0"/>
    </xf>
    <xf numFmtId="3" fontId="10" fillId="0" borderId="0" xfId="2" applyNumberFormat="1" applyFont="1" applyBorder="1" applyProtection="1">
      <protection locked="0"/>
    </xf>
    <xf numFmtId="3" fontId="10" fillId="0" borderId="1" xfId="2" applyNumberFormat="1" applyFont="1" applyBorder="1" applyProtection="1">
      <protection locked="0"/>
    </xf>
    <xf numFmtId="0" fontId="13" fillId="0" borderId="5" xfId="2" quotePrefix="1" applyFont="1" applyBorder="1" applyAlignment="1" applyProtection="1">
      <alignment horizontal="left"/>
      <protection locked="0"/>
    </xf>
    <xf numFmtId="0" fontId="13" fillId="0" borderId="0" xfId="2" quotePrefix="1" applyFont="1" applyBorder="1" applyAlignment="1" applyProtection="1">
      <alignment horizontal="left"/>
      <protection locked="0"/>
    </xf>
    <xf numFmtId="3" fontId="10" fillId="0" borderId="4" xfId="2" applyNumberFormat="1" applyFont="1" applyBorder="1" applyAlignment="1" applyProtection="1">
      <alignment horizontal="right"/>
      <protection locked="0"/>
    </xf>
    <xf numFmtId="0" fontId="13" fillId="0" borderId="2" xfId="2" applyFont="1" applyBorder="1" applyProtection="1">
      <protection locked="0"/>
    </xf>
    <xf numFmtId="0" fontId="10" fillId="0" borderId="11" xfId="2" applyFont="1" applyFill="1" applyBorder="1" applyAlignment="1" applyProtection="1">
      <alignment horizontal="right"/>
      <protection locked="0"/>
    </xf>
    <xf numFmtId="0" fontId="13" fillId="0" borderId="8" xfId="2" quotePrefix="1" applyFont="1" applyBorder="1" applyAlignment="1" applyProtection="1">
      <alignment horizontal="left"/>
      <protection locked="0"/>
    </xf>
    <xf numFmtId="0" fontId="10" fillId="0" borderId="11" xfId="2" applyFont="1" applyBorder="1" applyAlignment="1" applyProtection="1">
      <alignment horizontal="right"/>
      <protection locked="0"/>
    </xf>
    <xf numFmtId="0" fontId="2" fillId="5" borderId="2" xfId="2" applyFont="1" applyFill="1" applyBorder="1" applyAlignment="1" applyProtection="1">
      <alignment horizontal="left" vertical="center"/>
    </xf>
    <xf numFmtId="0" fontId="2" fillId="5" borderId="8" xfId="2" applyFont="1" applyFill="1" applyBorder="1" applyProtection="1"/>
    <xf numFmtId="4" fontId="10" fillId="0" borderId="3" xfId="2" applyNumberFormat="1" applyFont="1" applyBorder="1" applyProtection="1">
      <protection locked="0"/>
    </xf>
    <xf numFmtId="0" fontId="22" fillId="0" borderId="2" xfId="0" applyFont="1" applyBorder="1" applyProtection="1">
      <protection locked="0"/>
    </xf>
    <xf numFmtId="0" fontId="10" fillId="0" borderId="6" xfId="2" applyFont="1" applyBorder="1" applyAlignment="1" applyProtection="1">
      <alignment horizontal="right"/>
      <protection locked="0"/>
    </xf>
    <xf numFmtId="0" fontId="10" fillId="0" borderId="3" xfId="2" applyFont="1" applyFill="1" applyBorder="1" applyAlignment="1" applyProtection="1">
      <alignment horizontal="center"/>
      <protection locked="0"/>
    </xf>
    <xf numFmtId="0" fontId="10" fillId="0" borderId="4" xfId="2" applyFont="1" applyFill="1" applyBorder="1" applyAlignment="1" applyProtection="1">
      <alignment horizontal="center"/>
      <protection locked="0"/>
    </xf>
    <xf numFmtId="4" fontId="10" fillId="0" borderId="3" xfId="2" applyNumberFormat="1" applyFont="1" applyFill="1" applyBorder="1" applyAlignment="1" applyProtection="1">
      <alignment horizontal="right"/>
      <protection locked="0"/>
    </xf>
    <xf numFmtId="0" fontId="10" fillId="0" borderId="2" xfId="2" applyFont="1" applyBorder="1" applyAlignment="1" applyProtection="1">
      <alignment horizontal="right"/>
      <protection locked="0"/>
    </xf>
    <xf numFmtId="0" fontId="22" fillId="0" borderId="0" xfId="0" applyFont="1" applyProtection="1">
      <protection locked="0"/>
    </xf>
    <xf numFmtId="0" fontId="10" fillId="0" borderId="6" xfId="0" applyFont="1" applyBorder="1" applyProtection="1">
      <protection locked="0"/>
    </xf>
    <xf numFmtId="4" fontId="10" fillId="0" borderId="6" xfId="2" applyNumberFormat="1" applyFont="1" applyBorder="1" applyAlignment="1" applyProtection="1">
      <alignment horizontal="right"/>
      <protection locked="0"/>
    </xf>
    <xf numFmtId="0" fontId="10" fillId="0" borderId="5" xfId="2" applyFont="1" applyBorder="1" applyAlignment="1" applyProtection="1">
      <alignment horizontal="right"/>
      <protection locked="0"/>
    </xf>
    <xf numFmtId="0" fontId="10" fillId="0" borderId="8" xfId="2" applyFont="1" applyFill="1" applyBorder="1" applyProtection="1">
      <protection locked="0"/>
    </xf>
    <xf numFmtId="0" fontId="13" fillId="0" borderId="0" xfId="2" applyFont="1" applyFill="1" applyBorder="1" applyProtection="1">
      <protection locked="0"/>
    </xf>
    <xf numFmtId="0" fontId="13" fillId="0" borderId="1" xfId="2" applyFont="1" applyBorder="1" applyAlignment="1" applyProtection="1">
      <alignment horizontal="center"/>
      <protection locked="0"/>
    </xf>
    <xf numFmtId="0" fontId="10" fillId="0" borderId="6" xfId="2" applyFont="1" applyFill="1" applyBorder="1" applyAlignment="1" applyProtection="1">
      <alignment horizontal="center"/>
      <protection locked="0"/>
    </xf>
    <xf numFmtId="0" fontId="10" fillId="0" borderId="5" xfId="2" applyFont="1" applyFill="1" applyBorder="1" applyProtection="1">
      <protection locked="0"/>
    </xf>
    <xf numFmtId="0" fontId="10" fillId="0" borderId="1" xfId="2" applyFont="1" applyFill="1" applyBorder="1" applyAlignment="1" applyProtection="1">
      <alignment horizontal="center"/>
      <protection locked="0"/>
    </xf>
    <xf numFmtId="4" fontId="10" fillId="0" borderId="6" xfId="2" applyNumberFormat="1" applyFont="1" applyFill="1" applyBorder="1" applyProtection="1">
      <protection locked="0"/>
    </xf>
    <xf numFmtId="0" fontId="10" fillId="0" borderId="5" xfId="2" applyFont="1" applyFill="1" applyBorder="1" applyAlignment="1" applyProtection="1">
      <alignment horizontal="right"/>
      <protection locked="0"/>
    </xf>
    <xf numFmtId="0" fontId="22" fillId="0" borderId="5" xfId="0" applyFont="1" applyFill="1" applyBorder="1" applyProtection="1">
      <protection locked="0"/>
    </xf>
    <xf numFmtId="4" fontId="10" fillId="0" borderId="6" xfId="2" applyNumberFormat="1" applyFont="1" applyBorder="1" applyProtection="1">
      <protection locked="0"/>
    </xf>
    <xf numFmtId="0" fontId="13" fillId="0" borderId="0" xfId="2" applyFont="1" applyBorder="1" applyAlignment="1" applyProtection="1">
      <alignment horizontal="center" vertical="center"/>
    </xf>
    <xf numFmtId="0" fontId="13" fillId="0" borderId="8" xfId="2" applyFont="1" applyBorder="1" applyAlignment="1" applyProtection="1">
      <alignment vertical="center"/>
      <protection locked="0"/>
    </xf>
    <xf numFmtId="0" fontId="13" fillId="0" borderId="0" xfId="2" applyFont="1" applyBorder="1" applyAlignment="1" applyProtection="1">
      <alignment vertical="center" wrapText="1"/>
    </xf>
    <xf numFmtId="0" fontId="7" fillId="2" borderId="10" xfId="1" applyBorder="1" applyAlignment="1" applyProtection="1">
      <alignment horizontal="center" vertical="center"/>
    </xf>
    <xf numFmtId="0" fontId="2" fillId="5" borderId="0" xfId="2" applyFont="1" applyFill="1" applyProtection="1"/>
    <xf numFmtId="0" fontId="1" fillId="0" borderId="2" xfId="2" applyFont="1" applyFill="1" applyBorder="1" applyProtection="1"/>
    <xf numFmtId="0" fontId="1" fillId="0" borderId="0" xfId="2" applyFont="1" applyFill="1" applyProtection="1"/>
    <xf numFmtId="0" fontId="18" fillId="6" borderId="7" xfId="5" applyFont="1" applyFill="1" applyBorder="1" applyAlignment="1" applyProtection="1">
      <alignment horizontal="center" vertical="center"/>
    </xf>
    <xf numFmtId="0" fontId="18" fillId="6" borderId="7" xfId="5" applyFont="1" applyFill="1" applyBorder="1" applyAlignment="1" applyProtection="1">
      <alignment horizontal="center"/>
    </xf>
    <xf numFmtId="165" fontId="0" fillId="10" borderId="10" xfId="0" applyNumberFormat="1" applyFont="1" applyFill="1" applyBorder="1" applyProtection="1">
      <protection locked="0"/>
    </xf>
    <xf numFmtId="165" fontId="10" fillId="10" borderId="10" xfId="0" applyNumberFormat="1" applyFont="1" applyFill="1" applyBorder="1" applyProtection="1">
      <protection locked="0"/>
    </xf>
    <xf numFmtId="165" fontId="0" fillId="0" borderId="10" xfId="0" applyNumberFormat="1" applyFont="1" applyBorder="1" applyProtection="1">
      <protection locked="0"/>
    </xf>
    <xf numFmtId="165" fontId="10" fillId="0" borderId="10" xfId="0" applyNumberFormat="1" applyFont="1" applyBorder="1" applyProtection="1">
      <protection locked="0"/>
    </xf>
    <xf numFmtId="0" fontId="2" fillId="5" borderId="9" xfId="0" applyFont="1" applyFill="1" applyBorder="1" applyProtection="1">
      <protection locked="0"/>
    </xf>
    <xf numFmtId="0" fontId="2" fillId="5" borderId="12" xfId="0" applyFont="1" applyFill="1" applyBorder="1" applyProtection="1">
      <protection locked="0"/>
    </xf>
    <xf numFmtId="0" fontId="7" fillId="0" borderId="9" xfId="2" applyFont="1" applyBorder="1" applyAlignment="1" applyProtection="1">
      <alignment horizontal="center"/>
    </xf>
    <xf numFmtId="0" fontId="0" fillId="0" borderId="0" xfId="0" applyAlignment="1">
      <alignment horizontal="center" vertical="center"/>
    </xf>
    <xf numFmtId="0" fontId="7" fillId="7" borderId="9" xfId="6" applyFont="1" applyFill="1" applyBorder="1" applyAlignment="1" applyProtection="1">
      <alignment horizontal="center"/>
    </xf>
    <xf numFmtId="0" fontId="7" fillId="7" borderId="9" xfId="6" applyFont="1" applyFill="1" applyBorder="1" applyAlignment="1" applyProtection="1">
      <alignment horizontal="center" wrapText="1"/>
    </xf>
    <xf numFmtId="0" fontId="7" fillId="2" borderId="2" xfId="1" applyBorder="1" applyAlignment="1" applyProtection="1">
      <alignment horizontal="center" vertical="center"/>
    </xf>
    <xf numFmtId="0" fontId="13" fillId="0" borderId="7" xfId="0" applyFont="1" applyBorder="1" applyAlignment="1" applyProtection="1">
      <alignment horizontal="center" vertical="center"/>
    </xf>
    <xf numFmtId="0" fontId="13" fillId="0" borderId="0" xfId="0" applyFont="1" applyBorder="1" applyAlignment="1" applyProtection="1">
      <alignment vertical="center"/>
    </xf>
    <xf numFmtId="0" fontId="10" fillId="0" borderId="0"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0" fillId="0" borderId="11"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0" fillId="0" borderId="8"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0" xfId="0" applyFont="1" applyAlignment="1" applyProtection="1">
      <alignment vertical="center"/>
    </xf>
    <xf numFmtId="0" fontId="13" fillId="0" borderId="0" xfId="0" applyFont="1" applyBorder="1" applyAlignment="1" applyProtection="1">
      <alignment horizontal="center" vertical="center"/>
    </xf>
    <xf numFmtId="0" fontId="18" fillId="0" borderId="0" xfId="0" applyFont="1" applyBorder="1" applyAlignment="1" applyProtection="1">
      <alignment horizontal="center"/>
    </xf>
    <xf numFmtId="0" fontId="13" fillId="0" borderId="0" xfId="0" applyFont="1" applyBorder="1" applyAlignment="1" applyProtection="1">
      <alignment horizontal="center"/>
    </xf>
    <xf numFmtId="0" fontId="18" fillId="0" borderId="5" xfId="0" applyFont="1" applyBorder="1" applyAlignment="1" applyProtection="1">
      <alignment horizontal="center"/>
    </xf>
    <xf numFmtId="0" fontId="13" fillId="0" borderId="10" xfId="2" applyFont="1" applyBorder="1" applyAlignment="1" applyProtection="1">
      <alignment horizontal="center" vertical="center"/>
    </xf>
    <xf numFmtId="0" fontId="18" fillId="0" borderId="10" xfId="2" applyFont="1" applyBorder="1" applyAlignment="1" applyProtection="1">
      <alignment horizontal="center" vertical="center"/>
    </xf>
    <xf numFmtId="0" fontId="10" fillId="0" borderId="9" xfId="2" applyFont="1" applyBorder="1" applyAlignment="1" applyProtection="1">
      <alignment horizontal="center"/>
    </xf>
    <xf numFmtId="0" fontId="10" fillId="0" borderId="10" xfId="2" applyFont="1" applyBorder="1" applyAlignment="1" applyProtection="1">
      <alignment horizontal="center"/>
    </xf>
    <xf numFmtId="0" fontId="10" fillId="0" borderId="7" xfId="2" applyFont="1" applyBorder="1" applyAlignment="1" applyProtection="1">
      <alignment horizontal="center"/>
    </xf>
    <xf numFmtId="0" fontId="22" fillId="0" borderId="9" xfId="0" applyFont="1" applyBorder="1" applyAlignment="1" applyProtection="1">
      <alignment horizontal="center"/>
    </xf>
    <xf numFmtId="0" fontId="7" fillId="0" borderId="10" xfId="0" applyFont="1" applyBorder="1" applyAlignment="1" applyProtection="1">
      <alignment horizontal="center"/>
    </xf>
    <xf numFmtId="0" fontId="7" fillId="0" borderId="10" xfId="2" applyFont="1" applyBorder="1" applyAlignment="1" applyProtection="1">
      <alignment horizontal="center"/>
    </xf>
    <xf numFmtId="0" fontId="13" fillId="0" borderId="8" xfId="2" applyFont="1" applyBorder="1" applyProtection="1"/>
    <xf numFmtId="0" fontId="18" fillId="0" borderId="8" xfId="2" applyFont="1" applyBorder="1" applyProtection="1"/>
    <xf numFmtId="0" fontId="13" fillId="0" borderId="2" xfId="2" applyFont="1" applyBorder="1" applyProtection="1"/>
    <xf numFmtId="0" fontId="18" fillId="0" borderId="10" xfId="2" applyFont="1" applyBorder="1" applyProtection="1"/>
    <xf numFmtId="0" fontId="10" fillId="0" borderId="8" xfId="2" applyFont="1" applyBorder="1" applyAlignment="1" applyProtection="1">
      <alignment horizontal="center"/>
    </xf>
    <xf numFmtId="0" fontId="13" fillId="0" borderId="10" xfId="2" applyFont="1" applyBorder="1" applyProtection="1"/>
    <xf numFmtId="0" fontId="18" fillId="0" borderId="11" xfId="2" applyFont="1" applyBorder="1" applyProtection="1"/>
    <xf numFmtId="0" fontId="11" fillId="5" borderId="12" xfId="0" applyFont="1" applyFill="1" applyBorder="1" applyProtection="1">
      <protection locked="0"/>
    </xf>
    <xf numFmtId="0" fontId="18" fillId="0" borderId="10" xfId="0" applyFont="1" applyBorder="1" applyAlignment="1" applyProtection="1">
      <alignment horizontal="center"/>
      <protection locked="0"/>
    </xf>
    <xf numFmtId="0" fontId="10" fillId="0" borderId="8" xfId="0" applyFont="1" applyBorder="1" applyProtection="1">
      <protection locked="0"/>
    </xf>
    <xf numFmtId="169" fontId="10" fillId="0" borderId="0" xfId="0" applyNumberFormat="1" applyFont="1" applyFill="1" applyBorder="1" applyAlignment="1" applyProtection="1">
      <alignment horizontal="right"/>
      <protection locked="0"/>
    </xf>
    <xf numFmtId="0" fontId="10" fillId="0" borderId="11" xfId="0" applyNumberFormat="1" applyFont="1" applyFill="1" applyBorder="1" applyAlignment="1" applyProtection="1">
      <alignment horizontal="right"/>
      <protection locked="0"/>
    </xf>
    <xf numFmtId="170" fontId="10" fillId="0" borderId="0" xfId="0" applyNumberFormat="1" applyFont="1" applyFill="1" applyBorder="1" applyAlignment="1" applyProtection="1">
      <alignment horizontal="right"/>
      <protection locked="0"/>
    </xf>
    <xf numFmtId="0" fontId="10" fillId="0" borderId="0" xfId="2" applyFont="1" applyFill="1" applyBorder="1" applyAlignment="1" applyProtection="1">
      <alignment horizontal="right"/>
      <protection locked="0"/>
    </xf>
    <xf numFmtId="0" fontId="10" fillId="0" borderId="4" xfId="2" applyFont="1" applyFill="1" applyBorder="1" applyProtection="1">
      <protection locked="0"/>
    </xf>
    <xf numFmtId="0" fontId="10" fillId="0" borderId="4" xfId="2" applyFont="1" applyFill="1" applyBorder="1" applyAlignment="1" applyProtection="1">
      <alignment horizontal="right"/>
      <protection locked="0"/>
    </xf>
    <xf numFmtId="0" fontId="10" fillId="0" borderId="3" xfId="2" applyFont="1" applyFill="1" applyBorder="1" applyProtection="1">
      <protection locked="0"/>
    </xf>
    <xf numFmtId="0" fontId="22" fillId="0" borderId="4" xfId="0" applyFont="1" applyFill="1" applyBorder="1" applyProtection="1">
      <protection locked="0"/>
    </xf>
    <xf numFmtId="0" fontId="18" fillId="0" borderId="11" xfId="2" applyFont="1" applyFill="1" applyBorder="1" applyAlignment="1" applyProtection="1">
      <alignment horizontal="center"/>
    </xf>
    <xf numFmtId="0" fontId="13" fillId="0" borderId="0" xfId="2" quotePrefix="1" applyFont="1" applyFill="1" applyBorder="1" applyAlignment="1" applyProtection="1">
      <alignment horizontal="left"/>
      <protection locked="0"/>
    </xf>
    <xf numFmtId="0" fontId="10" fillId="0" borderId="0" xfId="2" quotePrefix="1" applyFont="1" applyFill="1" applyBorder="1" applyProtection="1"/>
    <xf numFmtId="0" fontId="22" fillId="0" borderId="11" xfId="0" applyFont="1" applyFill="1" applyBorder="1" applyProtection="1"/>
    <xf numFmtId="0" fontId="22" fillId="0" borderId="0" xfId="0" applyFont="1" applyFill="1" applyProtection="1"/>
    <xf numFmtId="0" fontId="13" fillId="0" borderId="8" xfId="2" quotePrefix="1" applyFont="1" applyFill="1" applyBorder="1" applyAlignment="1" applyProtection="1">
      <alignment horizontal="left"/>
      <protection locked="0"/>
    </xf>
    <xf numFmtId="1" fontId="10" fillId="0" borderId="0" xfId="2" applyNumberFormat="1" applyFont="1" applyFill="1" applyBorder="1" applyAlignment="1" applyProtection="1">
      <alignment horizontal="center"/>
      <protection locked="0"/>
    </xf>
    <xf numFmtId="0" fontId="10" fillId="0" borderId="0" xfId="0" applyFont="1" applyFill="1" applyBorder="1" applyProtection="1">
      <protection locked="0"/>
    </xf>
    <xf numFmtId="0" fontId="0" fillId="0" borderId="11" xfId="0" applyFont="1" applyBorder="1" applyAlignment="1" applyProtection="1">
      <alignment vertical="top"/>
      <protection locked="0"/>
    </xf>
    <xf numFmtId="0" fontId="10" fillId="0" borderId="0" xfId="0" applyFont="1" applyFill="1" applyBorder="1" applyAlignment="1" applyProtection="1">
      <protection locked="0"/>
    </xf>
    <xf numFmtId="0" fontId="17" fillId="0" borderId="0" xfId="0" applyFont="1" applyFill="1" applyBorder="1" applyAlignment="1" applyProtection="1">
      <alignment horizontal="left"/>
      <protection locked="0"/>
    </xf>
    <xf numFmtId="0" fontId="10" fillId="0" borderId="6" xfId="2" applyFont="1" applyFill="1" applyBorder="1" applyProtection="1">
      <protection locked="0"/>
    </xf>
    <xf numFmtId="0" fontId="10" fillId="0" borderId="1" xfId="2" applyFont="1" applyFill="1" applyBorder="1" applyAlignment="1" applyProtection="1">
      <alignment horizontal="right"/>
      <protection locked="0"/>
    </xf>
    <xf numFmtId="0" fontId="13" fillId="0" borderId="4" xfId="2" applyFont="1" applyFill="1" applyBorder="1" applyAlignment="1" applyProtection="1">
      <alignment horizontal="left"/>
      <protection locked="0"/>
    </xf>
    <xf numFmtId="0" fontId="13" fillId="0" borderId="4" xfId="2" applyFont="1" applyFill="1" applyBorder="1" applyAlignment="1" applyProtection="1">
      <alignment horizontal="right"/>
      <protection locked="0"/>
    </xf>
    <xf numFmtId="0" fontId="13" fillId="0" borderId="4" xfId="2" applyFont="1" applyFill="1" applyBorder="1" applyProtection="1">
      <protection locked="0"/>
    </xf>
    <xf numFmtId="0" fontId="10" fillId="0" borderId="1" xfId="2" applyFont="1" applyFill="1" applyBorder="1" applyAlignment="1" applyProtection="1">
      <alignment horizontal="centerContinuous"/>
      <protection locked="0"/>
    </xf>
    <xf numFmtId="0" fontId="10" fillId="0" borderId="4" xfId="2" applyFont="1" applyFill="1" applyBorder="1" applyAlignment="1" applyProtection="1">
      <alignment horizontal="centerContinuous"/>
      <protection locked="0"/>
    </xf>
    <xf numFmtId="0" fontId="13" fillId="0" borderId="1" xfId="2" applyFont="1" applyFill="1" applyBorder="1" applyProtection="1">
      <protection locked="0"/>
    </xf>
    <xf numFmtId="165" fontId="0" fillId="0" borderId="10" xfId="0" applyNumberFormat="1" applyFont="1" applyFill="1" applyBorder="1" applyProtection="1">
      <protection locked="0"/>
    </xf>
    <xf numFmtId="165" fontId="10" fillId="0" borderId="10" xfId="0" applyNumberFormat="1" applyFont="1" applyFill="1" applyBorder="1" applyProtection="1">
      <protection locked="0"/>
    </xf>
    <xf numFmtId="165" fontId="0" fillId="11" borderId="10" xfId="0" applyNumberFormat="1" applyFont="1" applyFill="1" applyBorder="1" applyProtection="1">
      <protection locked="0"/>
    </xf>
    <xf numFmtId="165" fontId="10" fillId="11" borderId="10" xfId="0" applyNumberFormat="1" applyFont="1" applyFill="1" applyBorder="1" applyProtection="1">
      <protection locked="0"/>
    </xf>
    <xf numFmtId="165" fontId="11" fillId="10" borderId="10" xfId="0" applyNumberFormat="1" applyFont="1" applyFill="1" applyBorder="1" applyProtection="1">
      <protection locked="0"/>
    </xf>
    <xf numFmtId="172" fontId="10" fillId="0" borderId="0" xfId="0" applyNumberFormat="1" applyFont="1" applyFill="1" applyBorder="1" applyAlignment="1" applyProtection="1">
      <alignment horizontal="right"/>
      <protection locked="0"/>
    </xf>
    <xf numFmtId="166" fontId="10" fillId="0" borderId="0" xfId="0" applyNumberFormat="1" applyFont="1" applyFill="1" applyBorder="1" applyAlignment="1" applyProtection="1">
      <alignment horizontal="right"/>
      <protection locked="0"/>
    </xf>
    <xf numFmtId="0" fontId="10" fillId="0" borderId="0" xfId="0" quotePrefix="1" applyFont="1" applyFill="1" applyBorder="1" applyAlignment="1" applyProtection="1">
      <alignment vertical="top"/>
      <protection locked="0"/>
    </xf>
    <xf numFmtId="172" fontId="10" fillId="0" borderId="0" xfId="0" applyNumberFormat="1" applyFont="1" applyFill="1" applyBorder="1" applyAlignment="1" applyProtection="1">
      <alignment horizontal="right" wrapText="1"/>
      <protection locked="0"/>
    </xf>
    <xf numFmtId="171" fontId="10" fillId="0" borderId="0" xfId="0" applyNumberFormat="1" applyFont="1" applyFill="1" applyBorder="1" applyAlignment="1" applyProtection="1">
      <alignment horizontal="right"/>
      <protection locked="0"/>
    </xf>
    <xf numFmtId="167" fontId="10" fillId="0" borderId="0" xfId="0" applyNumberFormat="1" applyFont="1" applyFill="1" applyBorder="1" applyAlignment="1" applyProtection="1">
      <alignment horizontal="right"/>
      <protection locked="0"/>
    </xf>
    <xf numFmtId="166" fontId="10" fillId="0" borderId="0" xfId="0" applyNumberFormat="1" applyFont="1" applyFill="1" applyBorder="1" applyAlignment="1" applyProtection="1">
      <alignment horizontal="center"/>
      <protection locked="0"/>
    </xf>
    <xf numFmtId="0" fontId="13" fillId="10" borderId="10" xfId="0" applyFont="1" applyFill="1" applyBorder="1" applyProtection="1"/>
    <xf numFmtId="0" fontId="13" fillId="0" borderId="10" xfId="0" applyFont="1" applyBorder="1" applyProtection="1"/>
    <xf numFmtId="0" fontId="13" fillId="0" borderId="10" xfId="0" applyFont="1" applyFill="1" applyBorder="1" applyProtection="1"/>
    <xf numFmtId="0" fontId="13" fillId="11" borderId="10" xfId="0" applyFont="1" applyFill="1" applyBorder="1" applyProtection="1"/>
    <xf numFmtId="0" fontId="0" fillId="0" borderId="0" xfId="0" applyBorder="1" applyAlignment="1"/>
    <xf numFmtId="0" fontId="0" fillId="0" borderId="16" xfId="0" applyBorder="1" applyAlignment="1"/>
    <xf numFmtId="0" fontId="0" fillId="0" borderId="17" xfId="0" applyBorder="1" applyAlignment="1"/>
    <xf numFmtId="0" fontId="10" fillId="0" borderId="0" xfId="0" applyFont="1" applyFill="1" applyBorder="1" applyProtection="1">
      <protection locked="0"/>
    </xf>
    <xf numFmtId="0" fontId="0" fillId="0" borderId="4" xfId="0" applyFont="1" applyFill="1" applyBorder="1" applyAlignment="1" applyProtection="1">
      <alignment wrapText="1"/>
      <protection locked="0"/>
    </xf>
    <xf numFmtId="0" fontId="13" fillId="0" borderId="8" xfId="2" quotePrefix="1" applyNumberFormat="1" applyFont="1" applyBorder="1" applyAlignment="1" applyProtection="1">
      <alignment horizontal="center"/>
    </xf>
    <xf numFmtId="0" fontId="18" fillId="0" borderId="10" xfId="2" quotePrefix="1" applyNumberFormat="1" applyFont="1" applyBorder="1" applyAlignment="1" applyProtection="1">
      <alignment horizontal="center"/>
    </xf>
    <xf numFmtId="0" fontId="10" fillId="0" borderId="0" xfId="0" applyFont="1" applyFill="1" applyBorder="1" applyProtection="1">
      <protection locked="0"/>
    </xf>
    <xf numFmtId="0" fontId="10" fillId="0" borderId="0" xfId="0" applyFont="1" applyBorder="1" applyAlignment="1" applyProtection="1">
      <alignment horizontal="left" vertical="top"/>
      <protection locked="0"/>
    </xf>
    <xf numFmtId="0" fontId="10" fillId="0" borderId="0" xfId="0" applyFont="1" applyFill="1" applyBorder="1" applyAlignment="1" applyProtection="1">
      <alignment horizontal="left" vertical="top"/>
      <protection locked="0"/>
    </xf>
    <xf numFmtId="169" fontId="10" fillId="0" borderId="0" xfId="0" applyNumberFormat="1" applyFont="1" applyFill="1" applyBorder="1" applyAlignment="1" applyProtection="1">
      <alignment horizontal="left" vertical="top"/>
      <protection locked="0"/>
    </xf>
    <xf numFmtId="0" fontId="10" fillId="0" borderId="0" xfId="0" quotePrefix="1" applyFont="1" applyFill="1" applyBorder="1" applyAlignment="1" applyProtection="1">
      <alignment horizontal="left" vertical="top"/>
      <protection locked="0"/>
    </xf>
    <xf numFmtId="0" fontId="18" fillId="0" borderId="0" xfId="0" applyFont="1" applyBorder="1" applyAlignment="1" applyProtection="1">
      <alignment horizontal="center" vertical="center"/>
      <protection locked="0"/>
    </xf>
    <xf numFmtId="0" fontId="7" fillId="0" borderId="0" xfId="0" applyFont="1" applyBorder="1" applyProtection="1">
      <protection locked="0"/>
    </xf>
    <xf numFmtId="0" fontId="7" fillId="0" borderId="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1" xfId="0" applyFont="1" applyBorder="1" applyProtection="1">
      <protection locked="0"/>
    </xf>
    <xf numFmtId="0" fontId="24" fillId="0" borderId="0" xfId="0" quotePrefix="1" applyFont="1" applyFill="1" applyBorder="1" applyProtection="1">
      <protection locked="0"/>
    </xf>
    <xf numFmtId="175" fontId="10" fillId="0" borderId="0" xfId="0" applyNumberFormat="1" applyFont="1" applyFill="1" applyBorder="1" applyAlignment="1" applyProtection="1">
      <alignment horizontal="right"/>
      <protection locked="0"/>
    </xf>
    <xf numFmtId="176" fontId="10" fillId="0" borderId="0" xfId="0" applyNumberFormat="1" applyFont="1" applyFill="1" applyBorder="1" applyAlignment="1" applyProtection="1">
      <alignment horizontal="right"/>
      <protection locked="0"/>
    </xf>
    <xf numFmtId="0" fontId="0" fillId="0" borderId="0" xfId="0" applyFont="1" applyFill="1" applyProtection="1"/>
    <xf numFmtId="0" fontId="10" fillId="0" borderId="0" xfId="0" applyFont="1" applyFill="1" applyBorder="1" applyAlignment="1" applyProtection="1">
      <alignment horizontal="left"/>
    </xf>
    <xf numFmtId="0" fontId="10" fillId="0" borderId="0" xfId="0" quotePrefix="1" applyFont="1" applyFill="1" applyBorder="1" applyAlignment="1" applyProtection="1">
      <alignment horizontal="center"/>
    </xf>
    <xf numFmtId="0" fontId="10" fillId="0" borderId="0" xfId="0" applyNumberFormat="1" applyFont="1" applyFill="1" applyBorder="1" applyAlignment="1" applyProtection="1">
      <alignment horizontal="right"/>
    </xf>
    <xf numFmtId="0" fontId="7" fillId="0" borderId="0" xfId="0" applyFont="1" applyFill="1" applyBorder="1" applyProtection="1">
      <protection locked="0"/>
    </xf>
    <xf numFmtId="0" fontId="10" fillId="0" borderId="0" xfId="0" applyFont="1" applyBorder="1" applyAlignment="1" applyProtection="1">
      <alignment vertical="center"/>
    </xf>
    <xf numFmtId="0" fontId="10" fillId="0" borderId="11" xfId="0" applyFont="1" applyBorder="1" applyAlignment="1" applyProtection="1">
      <alignment vertical="center"/>
    </xf>
    <xf numFmtId="0" fontId="10" fillId="0" borderId="11" xfId="0" applyFont="1" applyFill="1" applyBorder="1" applyProtection="1"/>
    <xf numFmtId="0" fontId="10" fillId="0" borderId="11" xfId="0" applyNumberFormat="1" applyFont="1" applyFill="1" applyBorder="1" applyAlignment="1" applyProtection="1">
      <alignment horizontal="right"/>
    </xf>
    <xf numFmtId="0" fontId="10" fillId="0" borderId="11" xfId="0" quotePrefix="1" applyFont="1" applyFill="1" applyBorder="1" applyProtection="1"/>
    <xf numFmtId="0" fontId="0" fillId="0" borderId="1" xfId="0" applyFont="1" applyFill="1" applyBorder="1" applyProtection="1"/>
    <xf numFmtId="0" fontId="10" fillId="0" borderId="1" xfId="0" quotePrefix="1" applyFont="1" applyFill="1" applyBorder="1" applyAlignment="1" applyProtection="1">
      <alignment horizontal="center"/>
    </xf>
    <xf numFmtId="0" fontId="10" fillId="0" borderId="1" xfId="0" applyFont="1" applyFill="1" applyBorder="1" applyAlignment="1" applyProtection="1">
      <alignment horizontal="right"/>
    </xf>
    <xf numFmtId="0" fontId="13" fillId="0" borderId="1" xfId="0" applyFont="1" applyFill="1" applyBorder="1" applyProtection="1"/>
    <xf numFmtId="0" fontId="10" fillId="0" borderId="1" xfId="0" applyFont="1" applyFill="1" applyBorder="1" applyProtection="1"/>
    <xf numFmtId="0" fontId="10" fillId="0" borderId="6" xfId="0" applyFont="1" applyFill="1" applyBorder="1" applyProtection="1"/>
    <xf numFmtId="0" fontId="10" fillId="0" borderId="0" xfId="0" applyFont="1" applyFill="1" applyProtection="1"/>
    <xf numFmtId="0" fontId="0" fillId="0" borderId="0" xfId="0" applyFont="1" applyFill="1" applyBorder="1" applyProtection="1"/>
    <xf numFmtId="0" fontId="10" fillId="0" borderId="0" xfId="0" applyFont="1" applyFill="1" applyBorder="1" applyAlignment="1" applyProtection="1"/>
    <xf numFmtId="0" fontId="10" fillId="0" borderId="11" xfId="0" applyFont="1" applyFill="1" applyBorder="1" applyAlignment="1" applyProtection="1"/>
    <xf numFmtId="0" fontId="10" fillId="0" borderId="0" xfId="0" applyFont="1" applyFill="1" applyBorder="1" applyAlignment="1" applyProtection="1">
      <alignment horizontal="center"/>
    </xf>
    <xf numFmtId="0" fontId="13" fillId="0" borderId="0" xfId="0" applyFont="1" applyFill="1" applyBorder="1" applyProtection="1"/>
    <xf numFmtId="0" fontId="10" fillId="0" borderId="11" xfId="0" applyFont="1" applyFill="1" applyBorder="1" applyAlignment="1" applyProtection="1">
      <alignment horizontal="left"/>
    </xf>
    <xf numFmtId="0" fontId="10" fillId="0" borderId="1" xfId="0" applyFont="1" applyFill="1" applyBorder="1" applyAlignment="1" applyProtection="1">
      <alignment horizontal="left"/>
    </xf>
    <xf numFmtId="0" fontId="10" fillId="0" borderId="6" xfId="0" applyFont="1" applyFill="1" applyBorder="1" applyAlignment="1" applyProtection="1">
      <alignment horizontal="left"/>
    </xf>
    <xf numFmtId="0" fontId="10" fillId="0" borderId="4" xfId="0" applyFont="1" applyFill="1" applyBorder="1" applyProtection="1"/>
    <xf numFmtId="0" fontId="10" fillId="0" borderId="4" xfId="0" applyFont="1" applyFill="1" applyBorder="1" applyAlignment="1" applyProtection="1">
      <alignment horizontal="left"/>
    </xf>
    <xf numFmtId="0" fontId="10" fillId="0" borderId="3" xfId="0" applyFont="1" applyFill="1" applyBorder="1" applyAlignment="1" applyProtection="1">
      <alignment horizontal="left"/>
    </xf>
    <xf numFmtId="0" fontId="0" fillId="0" borderId="1" xfId="0" applyFont="1" applyBorder="1" applyProtection="1"/>
    <xf numFmtId="170" fontId="7" fillId="0" borderId="0" xfId="0" quotePrefix="1" applyNumberFormat="1" applyFont="1" applyFill="1" applyBorder="1" applyProtection="1"/>
    <xf numFmtId="170" fontId="7" fillId="0" borderId="0" xfId="0" applyNumberFormat="1" applyFont="1" applyFill="1" applyBorder="1" applyProtection="1"/>
    <xf numFmtId="0" fontId="7" fillId="0" borderId="0" xfId="0" applyFont="1" applyBorder="1" applyAlignment="1" applyProtection="1">
      <alignment horizontal="left"/>
    </xf>
    <xf numFmtId="0" fontId="7" fillId="0" borderId="0" xfId="0" applyFont="1" applyFill="1" applyBorder="1" applyAlignment="1" applyProtection="1">
      <alignment horizontal="left"/>
    </xf>
    <xf numFmtId="0" fontId="7" fillId="0" borderId="11" xfId="0" applyFont="1" applyFill="1" applyBorder="1" applyProtection="1"/>
    <xf numFmtId="0" fontId="7" fillId="0" borderId="0" xfId="0" applyFont="1" applyBorder="1" applyAlignment="1" applyProtection="1">
      <alignment horizontal="left"/>
      <protection locked="0"/>
    </xf>
    <xf numFmtId="0" fontId="7" fillId="0" borderId="0" xfId="0" applyFont="1" applyBorder="1" applyAlignment="1" applyProtection="1">
      <alignment horizontal="left" vertical="top"/>
      <protection locked="0"/>
    </xf>
    <xf numFmtId="0" fontId="7" fillId="0" borderId="0" xfId="0" applyFont="1" applyFill="1" applyBorder="1" applyAlignment="1" applyProtection="1">
      <alignment horizontal="left"/>
      <protection locked="0"/>
    </xf>
    <xf numFmtId="0" fontId="7" fillId="0" borderId="1"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7" fillId="0" borderId="0" xfId="0" applyFont="1" applyBorder="1" applyAlignment="1" applyProtection="1">
      <alignment horizontal="left" vertical="center" wrapText="1"/>
      <protection locked="0"/>
    </xf>
    <xf numFmtId="0" fontId="7" fillId="0" borderId="0" xfId="0" applyFont="1" applyBorder="1" applyAlignment="1" applyProtection="1">
      <alignment horizontal="left" vertical="center"/>
      <protection locked="0"/>
    </xf>
    <xf numFmtId="0" fontId="7" fillId="0" borderId="0" xfId="0" applyFont="1" applyBorder="1" applyAlignment="1" applyProtection="1">
      <alignment vertical="center"/>
      <protection locked="0"/>
    </xf>
    <xf numFmtId="0" fontId="7" fillId="0" borderId="0" xfId="0" applyFont="1" applyFill="1" applyBorder="1" applyAlignment="1" applyProtection="1">
      <alignment wrapText="1"/>
      <protection locked="0"/>
    </xf>
    <xf numFmtId="0" fontId="7" fillId="0" borderId="1" xfId="0" applyFont="1" applyFill="1" applyBorder="1" applyAlignment="1" applyProtection="1">
      <alignment wrapText="1"/>
      <protection locked="0"/>
    </xf>
    <xf numFmtId="4" fontId="7" fillId="0" borderId="0" xfId="0" applyNumberFormat="1" applyFont="1" applyFill="1" applyBorder="1" applyProtection="1">
      <protection locked="0"/>
    </xf>
    <xf numFmtId="4" fontId="7" fillId="0" borderId="0" xfId="0" applyNumberFormat="1" applyFont="1" applyFill="1" applyBorder="1" applyAlignment="1" applyProtection="1">
      <alignment horizontal="left" vertical="top"/>
      <protection locked="0"/>
    </xf>
    <xf numFmtId="0" fontId="25" fillId="0" borderId="0" xfId="0" applyFont="1"/>
    <xf numFmtId="0" fontId="0" fillId="12" borderId="0" xfId="0" applyFill="1"/>
    <xf numFmtId="0" fontId="1" fillId="3" borderId="12" xfId="2" applyFont="1" applyFill="1" applyBorder="1" applyAlignment="1" applyProtection="1">
      <alignment horizontal="left"/>
    </xf>
    <xf numFmtId="0" fontId="1" fillId="3" borderId="13" xfId="2" applyFont="1" applyFill="1" applyBorder="1" applyAlignment="1" applyProtection="1">
      <alignment horizontal="left"/>
    </xf>
    <xf numFmtId="0" fontId="0" fillId="0" borderId="18" xfId="0" applyBorder="1" applyAlignment="1"/>
    <xf numFmtId="0" fontId="10" fillId="0" borderId="0" xfId="2" applyFont="1" applyFill="1" applyBorder="1" applyProtection="1">
      <protection locked="0"/>
    </xf>
    <xf numFmtId="0" fontId="7" fillId="2" borderId="0" xfId="1" applyAlignment="1">
      <alignment horizontal="center" vertical="center"/>
    </xf>
    <xf numFmtId="49" fontId="16" fillId="9" borderId="0" xfId="0" applyNumberFormat="1" applyFont="1" applyFill="1" applyBorder="1" applyAlignment="1">
      <alignment horizontal="left" vertical="top" wrapText="1"/>
    </xf>
    <xf numFmtId="49" fontId="16" fillId="0" borderId="0" xfId="0" applyNumberFormat="1" applyFont="1" applyFill="1" applyBorder="1" applyAlignment="1">
      <alignment horizontal="left" vertical="top" wrapText="1"/>
    </xf>
    <xf numFmtId="0" fontId="0" fillId="9" borderId="0" xfId="0" applyFill="1" applyBorder="1"/>
    <xf numFmtId="0" fontId="0" fillId="0" borderId="0" xfId="0" applyFill="1" applyBorder="1"/>
    <xf numFmtId="0" fontId="0" fillId="0" borderId="0" xfId="0" applyFont="1" applyFill="1"/>
    <xf numFmtId="0" fontId="0" fillId="13" borderId="0" xfId="0" applyFill="1"/>
    <xf numFmtId="170" fontId="10" fillId="0" borderId="0" xfId="0" applyNumberFormat="1" applyFont="1" applyFill="1" applyBorder="1" applyAlignment="1" applyProtection="1">
      <alignment horizontal="right" wrapText="1"/>
      <protection locked="0"/>
    </xf>
    <xf numFmtId="0" fontId="0" fillId="13" borderId="0" xfId="0" applyFill="1" applyBorder="1"/>
    <xf numFmtId="0" fontId="15" fillId="13" borderId="0" xfId="0" applyFont="1" applyFill="1" applyBorder="1" applyAlignment="1">
      <alignment vertical="top"/>
    </xf>
    <xf numFmtId="0" fontId="15" fillId="13" borderId="0" xfId="0" applyFont="1" applyFill="1" applyAlignment="1">
      <alignment vertical="top"/>
    </xf>
    <xf numFmtId="0" fontId="0" fillId="13" borderId="0" xfId="0" applyFont="1" applyFill="1"/>
    <xf numFmtId="0" fontId="26" fillId="14" borderId="0" xfId="0" applyFont="1" applyFill="1"/>
    <xf numFmtId="0" fontId="7" fillId="14" borderId="0" xfId="0" applyFont="1" applyFill="1"/>
    <xf numFmtId="0" fontId="7" fillId="14" borderId="0" xfId="0" applyFont="1" applyFill="1" applyBorder="1"/>
    <xf numFmtId="0" fontId="0" fillId="0" borderId="0" xfId="0" applyFill="1" applyAlignment="1"/>
    <xf numFmtId="49" fontId="16" fillId="0" borderId="15" xfId="0" applyNumberFormat="1" applyFont="1" applyFill="1" applyBorder="1" applyAlignment="1">
      <alignment horizontal="left" vertical="top"/>
    </xf>
    <xf numFmtId="0" fontId="0" fillId="0" borderId="0" xfId="0" applyFont="1" applyFill="1" applyAlignment="1"/>
    <xf numFmtId="0" fontId="0" fillId="13" borderId="0" xfId="0" applyFont="1" applyFill="1" applyAlignment="1"/>
    <xf numFmtId="0" fontId="0" fillId="13" borderId="0" xfId="0" applyFill="1" applyAlignment="1"/>
    <xf numFmtId="49" fontId="16" fillId="9" borderId="0" xfId="0" applyNumberFormat="1" applyFont="1" applyFill="1" applyBorder="1" applyAlignment="1">
      <alignment horizontal="left" vertical="top"/>
    </xf>
    <xf numFmtId="0" fontId="10" fillId="5" borderId="9" xfId="0" applyNumberFormat="1" applyFont="1" applyFill="1" applyBorder="1" applyAlignment="1" applyProtection="1">
      <alignment horizontal="left" vertical="top" wrapText="1"/>
      <protection locked="0"/>
    </xf>
    <xf numFmtId="0" fontId="10" fillId="5" borderId="12" xfId="0" applyNumberFormat="1" applyFont="1" applyFill="1" applyBorder="1" applyAlignment="1" applyProtection="1">
      <alignment horizontal="left" vertical="top" wrapText="1"/>
      <protection locked="0"/>
    </xf>
    <xf numFmtId="0" fontId="10" fillId="10" borderId="10" xfId="0" applyNumberFormat="1" applyFont="1" applyFill="1" applyBorder="1" applyAlignment="1" applyProtection="1">
      <alignment horizontal="left" vertical="top" wrapText="1"/>
      <protection locked="0"/>
    </xf>
    <xf numFmtId="0" fontId="10" fillId="0" borderId="10" xfId="0" applyNumberFormat="1" applyFont="1" applyBorder="1" applyAlignment="1" applyProtection="1">
      <alignment horizontal="left" vertical="top" wrapText="1"/>
      <protection locked="0"/>
    </xf>
    <xf numFmtId="0" fontId="10" fillId="0" borderId="10" xfId="0" applyNumberFormat="1" applyFont="1" applyFill="1" applyBorder="1" applyAlignment="1" applyProtection="1">
      <alignment horizontal="left" vertical="top" wrapText="1"/>
      <protection locked="0"/>
    </xf>
    <xf numFmtId="0" fontId="0" fillId="10" borderId="10" xfId="0" applyNumberFormat="1" applyFont="1" applyFill="1" applyBorder="1" applyAlignment="1" applyProtection="1">
      <alignment horizontal="left" vertical="top"/>
      <protection locked="0"/>
    </xf>
    <xf numFmtId="0" fontId="10" fillId="11" borderId="10" xfId="0" applyNumberFormat="1" applyFont="1" applyFill="1" applyBorder="1" applyAlignment="1" applyProtection="1">
      <alignment horizontal="left" vertical="top" wrapText="1"/>
      <protection locked="0"/>
    </xf>
    <xf numFmtId="0" fontId="10" fillId="0" borderId="0" xfId="0" applyFont="1" applyFill="1" applyBorder="1" applyProtection="1">
      <protection locked="0"/>
    </xf>
    <xf numFmtId="0" fontId="10" fillId="0" borderId="0" xfId="2" applyFont="1" applyFill="1" applyBorder="1" applyAlignment="1" applyProtection="1">
      <alignment horizontal="right"/>
      <protection locked="0"/>
    </xf>
    <xf numFmtId="0" fontId="10" fillId="0" borderId="0" xfId="2" applyFont="1" applyFill="1" applyBorder="1" applyAlignment="1" applyProtection="1">
      <alignment horizontal="left"/>
      <protection locked="0"/>
    </xf>
    <xf numFmtId="173" fontId="10" fillId="0" borderId="0" xfId="0" applyNumberFormat="1" applyFont="1" applyFill="1" applyBorder="1" applyAlignment="1" applyProtection="1">
      <alignment horizontal="right"/>
      <protection locked="0"/>
    </xf>
    <xf numFmtId="0" fontId="0" fillId="0" borderId="0" xfId="0" applyAlignment="1" applyProtection="1">
      <alignment horizontal="center"/>
    </xf>
    <xf numFmtId="0" fontId="1" fillId="5" borderId="0" xfId="2" applyFont="1" applyFill="1" applyAlignment="1" applyProtection="1">
      <alignment horizontal="center"/>
    </xf>
    <xf numFmtId="0" fontId="2" fillId="5" borderId="1" xfId="2" applyFont="1" applyFill="1" applyBorder="1" applyAlignment="1" applyProtection="1">
      <alignment horizontal="center"/>
    </xf>
    <xf numFmtId="0" fontId="1" fillId="3" borderId="12" xfId="2" applyFont="1" applyFill="1" applyBorder="1" applyProtection="1">
      <protection locked="0"/>
    </xf>
    <xf numFmtId="0" fontId="1" fillId="3" borderId="12" xfId="2" applyFont="1" applyFill="1" applyBorder="1" applyAlignment="1" applyProtection="1">
      <alignment horizontal="left"/>
      <protection locked="0"/>
    </xf>
    <xf numFmtId="0" fontId="10" fillId="0" borderId="0" xfId="0" applyFont="1" applyFill="1" applyBorder="1" applyProtection="1">
      <protection locked="0"/>
    </xf>
    <xf numFmtId="0" fontId="11" fillId="5" borderId="0" xfId="0" applyFont="1" applyFill="1" applyAlignment="1" applyProtection="1">
      <alignment horizontal="right"/>
    </xf>
    <xf numFmtId="0" fontId="7" fillId="4" borderId="2" xfId="4" applyBorder="1" applyAlignment="1" applyProtection="1">
      <alignment horizontal="center" vertical="center"/>
    </xf>
    <xf numFmtId="0" fontId="7" fillId="4" borderId="4" xfId="4" applyBorder="1" applyAlignment="1" applyProtection="1">
      <alignment horizontal="center" vertical="center"/>
    </xf>
    <xf numFmtId="0" fontId="7" fillId="4" borderId="3" xfId="4" applyBorder="1" applyAlignment="1" applyProtection="1">
      <alignment horizontal="center" vertical="center"/>
    </xf>
    <xf numFmtId="0" fontId="10" fillId="0" borderId="11" xfId="0" applyFont="1" applyBorder="1" applyAlignment="1" applyProtection="1">
      <alignment horizontal="right" vertical="top"/>
      <protection locked="0"/>
    </xf>
    <xf numFmtId="0" fontId="0" fillId="0" borderId="11" xfId="0" applyFont="1" applyBorder="1" applyAlignment="1" applyProtection="1">
      <alignment vertical="top"/>
      <protection locked="0"/>
    </xf>
    <xf numFmtId="0" fontId="7" fillId="6" borderId="0" xfId="5" applyAlignment="1" applyProtection="1">
      <alignment horizontal="center" wrapText="1"/>
    </xf>
    <xf numFmtId="0" fontId="7" fillId="6" borderId="0" xfId="5" applyAlignment="1" applyProtection="1">
      <alignment horizontal="center"/>
    </xf>
    <xf numFmtId="0" fontId="7" fillId="2" borderId="2" xfId="1" applyBorder="1" applyAlignment="1" applyProtection="1">
      <alignment horizontal="center" vertical="center"/>
    </xf>
    <xf numFmtId="0" fontId="7" fillId="2" borderId="4" xfId="1" applyBorder="1" applyAlignment="1" applyProtection="1">
      <alignment horizontal="center" vertical="center"/>
    </xf>
    <xf numFmtId="0" fontId="7" fillId="2" borderId="3" xfId="1" applyBorder="1" applyAlignment="1" applyProtection="1">
      <alignment horizontal="center" vertical="center"/>
    </xf>
    <xf numFmtId="0" fontId="7" fillId="2" borderId="0" xfId="1" applyBorder="1" applyAlignment="1" applyProtection="1">
      <alignment horizontal="center" vertical="center"/>
    </xf>
    <xf numFmtId="0" fontId="7" fillId="2" borderId="11" xfId="1" applyBorder="1" applyAlignment="1" applyProtection="1">
      <alignment horizontal="center" vertical="center"/>
    </xf>
    <xf numFmtId="174" fontId="1" fillId="5" borderId="0" xfId="2" applyNumberFormat="1" applyFont="1" applyFill="1" applyAlignment="1" applyProtection="1">
      <alignment horizontal="center"/>
    </xf>
    <xf numFmtId="0" fontId="10" fillId="0" borderId="0" xfId="0" applyFont="1" applyFill="1" applyBorder="1" applyAlignment="1" applyProtection="1">
      <alignment horizontal="right"/>
    </xf>
    <xf numFmtId="0" fontId="10" fillId="0" borderId="0" xfId="2" applyFont="1" applyFill="1" applyBorder="1" applyAlignment="1" applyProtection="1">
      <alignment horizontal="right"/>
      <protection locked="0"/>
    </xf>
    <xf numFmtId="0" fontId="1" fillId="3" borderId="12" xfId="2" applyFont="1" applyFill="1" applyBorder="1" applyAlignment="1" applyProtection="1">
      <alignment horizontal="left"/>
    </xf>
    <xf numFmtId="0" fontId="10" fillId="0" borderId="0" xfId="2" applyFont="1" applyFill="1" applyBorder="1" applyAlignment="1" applyProtection="1">
      <alignment horizontal="left"/>
      <protection locked="0"/>
    </xf>
    <xf numFmtId="0" fontId="13" fillId="0" borderId="0" xfId="0" applyFont="1" applyBorder="1" applyAlignment="1" applyProtection="1">
      <alignment horizontal="left"/>
    </xf>
    <xf numFmtId="0" fontId="10" fillId="0" borderId="0" xfId="2" applyFont="1" applyFill="1" applyBorder="1" applyProtection="1">
      <protection locked="0"/>
    </xf>
    <xf numFmtId="0" fontId="1" fillId="0" borderId="0" xfId="2" applyFont="1" applyBorder="1" applyAlignment="1" applyProtection="1">
      <alignment horizontal="center"/>
    </xf>
    <xf numFmtId="0" fontId="1" fillId="0" borderId="0" xfId="2" applyFont="1" applyFill="1" applyBorder="1" applyAlignment="1" applyProtection="1">
      <alignment horizontal="center"/>
    </xf>
    <xf numFmtId="0" fontId="2" fillId="5" borderId="0" xfId="2" applyFont="1" applyFill="1" applyAlignment="1" applyProtection="1">
      <alignment horizontal="center"/>
    </xf>
    <xf numFmtId="0" fontId="7" fillId="6" borderId="1" xfId="5" applyBorder="1" applyAlignment="1" applyProtection="1">
      <alignment wrapText="1"/>
    </xf>
    <xf numFmtId="0" fontId="2" fillId="5" borderId="8" xfId="2" applyFont="1" applyFill="1" applyBorder="1" applyAlignment="1" applyProtection="1">
      <alignment horizontal="center"/>
    </xf>
    <xf numFmtId="0" fontId="2" fillId="5" borderId="0" xfId="2" applyFont="1" applyFill="1" applyBorder="1" applyAlignment="1" applyProtection="1">
      <alignment horizontal="center"/>
    </xf>
    <xf numFmtId="0" fontId="1" fillId="3" borderId="13" xfId="2" applyFont="1" applyFill="1" applyBorder="1" applyAlignment="1">
      <alignment horizontal="left"/>
    </xf>
    <xf numFmtId="0" fontId="1" fillId="3" borderId="14" xfId="2" applyFont="1" applyFill="1" applyBorder="1" applyAlignment="1">
      <alignment horizontal="left"/>
    </xf>
    <xf numFmtId="0" fontId="1" fillId="3" borderId="12" xfId="2" applyFont="1" applyFill="1" applyBorder="1" applyAlignment="1">
      <alignment horizontal="left"/>
    </xf>
    <xf numFmtId="0" fontId="7" fillId="2" borderId="0" xfId="1" applyAlignment="1">
      <alignment horizontal="center" vertical="center" wrapText="1"/>
    </xf>
    <xf numFmtId="0" fontId="7" fillId="2" borderId="0" xfId="1" applyAlignment="1">
      <alignment horizontal="center" vertical="center"/>
    </xf>
  </cellXfs>
  <cellStyles count="8">
    <cellStyle name="60 % - Accent1" xfId="4" builtinId="32"/>
    <cellStyle name="Accent1" xfId="1" builtinId="29"/>
    <cellStyle name="Accent3" xfId="6" builtinId="37"/>
    <cellStyle name="Accent5" xfId="5" builtinId="45"/>
    <cellStyle name="Comma 2" xfId="3" xr:uid="{00000000-0005-0000-0000-000004000000}"/>
    <cellStyle name="Lien hypertexte" xfId="7" builtinId="8"/>
    <cellStyle name="Normal" xfId="0" builtinId="0"/>
    <cellStyle name="Normal 2" xfId="2" xr:uid="{00000000-0005-0000-0000-000007000000}"/>
  </cellStyles>
  <dxfs count="1">
    <dxf>
      <font>
        <color theme="0" tint="-0.34998626667073579"/>
      </font>
      <border>
        <bottom style="thin">
          <color theme="7" tint="0.39994506668294322"/>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3" Type="http://schemas.microsoft.com/office/2020/07/relationships/vbaProjectSignatureV3" Target="vbaProjectSignatureV3.bin"/><Relationship Id="rId2" Type="http://schemas.microsoft.com/office/2014/relationships/vbaProjectSignatureAgile" Target="vbaProjectSignatureAgile.bin"/><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36</xdr:row>
          <xdr:rowOff>57150</xdr:rowOff>
        </xdr:from>
        <xdr:to>
          <xdr:col>1</xdr:col>
          <xdr:colOff>285750</xdr:colOff>
          <xdr:row>37</xdr:row>
          <xdr:rowOff>152400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Suivant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171450</xdr:rowOff>
        </xdr:from>
        <xdr:to>
          <xdr:col>3</xdr:col>
          <xdr:colOff>57150</xdr:colOff>
          <xdr:row>23</xdr:row>
          <xdr:rowOff>9525</xdr:rowOff>
        </xdr:to>
        <xdr:sp macro="" textlink="">
          <xdr:nvSpPr>
            <xdr:cNvPr id="1029" name="checkbox23"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57150</xdr:colOff>
          <xdr:row>25</xdr:row>
          <xdr:rowOff>19050</xdr:rowOff>
        </xdr:to>
        <xdr:sp macro="" textlink="">
          <xdr:nvSpPr>
            <xdr:cNvPr id="1030" name="checkbox25"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57150</xdr:colOff>
          <xdr:row>27</xdr:row>
          <xdr:rowOff>19050</xdr:rowOff>
        </xdr:to>
        <xdr:sp macro="" textlink="">
          <xdr:nvSpPr>
            <xdr:cNvPr id="1031" name="checkbox2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171450</xdr:rowOff>
        </xdr:from>
        <xdr:to>
          <xdr:col>3</xdr:col>
          <xdr:colOff>57150</xdr:colOff>
          <xdr:row>29</xdr:row>
          <xdr:rowOff>9525</xdr:rowOff>
        </xdr:to>
        <xdr:sp macro="" textlink="">
          <xdr:nvSpPr>
            <xdr:cNvPr id="1032" name="checkbox29"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57150</xdr:colOff>
          <xdr:row>31</xdr:row>
          <xdr:rowOff>28575</xdr:rowOff>
        </xdr:to>
        <xdr:sp macro="" textlink="">
          <xdr:nvSpPr>
            <xdr:cNvPr id="1033" name="checkbox31"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32</xdr:row>
          <xdr:rowOff>9525</xdr:rowOff>
        </xdr:from>
        <xdr:to>
          <xdr:col>3</xdr:col>
          <xdr:colOff>57150</xdr:colOff>
          <xdr:row>33</xdr:row>
          <xdr:rowOff>19050</xdr:rowOff>
        </xdr:to>
        <xdr:sp macro="" textlink="">
          <xdr:nvSpPr>
            <xdr:cNvPr id="1034" name="checkbox33"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152400</xdr:rowOff>
        </xdr:from>
        <xdr:to>
          <xdr:col>3</xdr:col>
          <xdr:colOff>190500</xdr:colOff>
          <xdr:row>8</xdr:row>
          <xdr:rowOff>57150</xdr:rowOff>
        </xdr:to>
        <xdr:sp macro="" textlink="">
          <xdr:nvSpPr>
            <xdr:cNvPr id="1048" name="checkbox8"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152400</xdr:rowOff>
        </xdr:from>
        <xdr:to>
          <xdr:col>3</xdr:col>
          <xdr:colOff>9525</xdr:colOff>
          <xdr:row>10</xdr:row>
          <xdr:rowOff>57150</xdr:rowOff>
        </xdr:to>
        <xdr:sp macro="" textlink="">
          <xdr:nvSpPr>
            <xdr:cNvPr id="1049" name="checkbox10"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133350</xdr:rowOff>
        </xdr:from>
        <xdr:to>
          <xdr:col>3</xdr:col>
          <xdr:colOff>228600</xdr:colOff>
          <xdr:row>21</xdr:row>
          <xdr:rowOff>76200</xdr:rowOff>
        </xdr:to>
        <xdr:sp macro="" textlink="">
          <xdr:nvSpPr>
            <xdr:cNvPr id="1050" name="checkbox2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171450</xdr:rowOff>
        </xdr:from>
        <xdr:to>
          <xdr:col>3</xdr:col>
          <xdr:colOff>114300</xdr:colOff>
          <xdr:row>6</xdr:row>
          <xdr:rowOff>47625</xdr:rowOff>
        </xdr:to>
        <xdr:sp macro="" textlink="">
          <xdr:nvSpPr>
            <xdr:cNvPr id="1060" name="xheckbox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1238250</xdr:colOff>
          <xdr:row>0</xdr:row>
          <xdr:rowOff>76200</xdr:rowOff>
        </xdr:from>
        <xdr:to>
          <xdr:col>21</xdr:col>
          <xdr:colOff>0</xdr:colOff>
          <xdr:row>1</xdr:row>
          <xdr:rowOff>104775</xdr:rowOff>
        </xdr:to>
        <xdr:sp macro="" textlink="">
          <xdr:nvSpPr>
            <xdr:cNvPr id="1062" name="cbDestTransp" descr="Cochez cette case si un même déchet a plusieurs  destinations"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1100" b="0" i="0" u="none" strike="noStrike" baseline="0">
                  <a:solidFill>
                    <a:srgbClr val="000000"/>
                  </a:solidFill>
                  <a:latin typeface="Calibri"/>
                  <a:cs typeface="Calibri"/>
                </a:rPr>
                <a:t>Cochez cette case si un même déchet a plusieurs   destinations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0</xdr:row>
          <xdr:rowOff>85725</xdr:rowOff>
        </xdr:from>
        <xdr:to>
          <xdr:col>3</xdr:col>
          <xdr:colOff>1152525</xdr:colOff>
          <xdr:row>1</xdr:row>
          <xdr:rowOff>142875</xdr:rowOff>
        </xdr:to>
        <xdr:sp macro="" textlink="">
          <xdr:nvSpPr>
            <xdr:cNvPr id="1071" name="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Suivant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1428750</xdr:colOff>
          <xdr:row>1</xdr:row>
          <xdr:rowOff>133350</xdr:rowOff>
        </xdr:from>
        <xdr:to>
          <xdr:col>9</xdr:col>
          <xdr:colOff>523875</xdr:colOff>
          <xdr:row>2</xdr:row>
          <xdr:rowOff>180975</xdr:rowOff>
        </xdr:to>
        <xdr:sp macro="" textlink="">
          <xdr:nvSpPr>
            <xdr:cNvPr id="1074" name="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Effacer les données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1428750</xdr:colOff>
          <xdr:row>0</xdr:row>
          <xdr:rowOff>28575</xdr:rowOff>
        </xdr:from>
        <xdr:to>
          <xdr:col>9</xdr:col>
          <xdr:colOff>523875</xdr:colOff>
          <xdr:row>1</xdr:row>
          <xdr:rowOff>47625</xdr:rowOff>
        </xdr:to>
        <xdr:sp macro="" textlink="">
          <xdr:nvSpPr>
            <xdr:cNvPr id="1076" name="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Tonnages mis à zéro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152400</xdr:rowOff>
        </xdr:from>
        <xdr:to>
          <xdr:col>3</xdr:col>
          <xdr:colOff>190500</xdr:colOff>
          <xdr:row>15</xdr:row>
          <xdr:rowOff>57150</xdr:rowOff>
        </xdr:to>
        <xdr:sp macro="" textlink="">
          <xdr:nvSpPr>
            <xdr:cNvPr id="1077" name="checkbox15"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152400</xdr:rowOff>
        </xdr:from>
        <xdr:to>
          <xdr:col>3</xdr:col>
          <xdr:colOff>9525</xdr:colOff>
          <xdr:row>17</xdr:row>
          <xdr:rowOff>57150</xdr:rowOff>
        </xdr:to>
        <xdr:sp macro="" textlink="">
          <xdr:nvSpPr>
            <xdr:cNvPr id="1078" name="checkbox17"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171450</xdr:rowOff>
        </xdr:from>
        <xdr:to>
          <xdr:col>3</xdr:col>
          <xdr:colOff>114300</xdr:colOff>
          <xdr:row>13</xdr:row>
          <xdr:rowOff>85725</xdr:rowOff>
        </xdr:to>
        <xdr:sp macro="" textlink="">
          <xdr:nvSpPr>
            <xdr:cNvPr id="1079" name="checkbox13"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7</xdr:row>
          <xdr:rowOff>9525</xdr:rowOff>
        </xdr:from>
        <xdr:to>
          <xdr:col>3</xdr:col>
          <xdr:colOff>57150</xdr:colOff>
          <xdr:row>8</xdr:row>
          <xdr:rowOff>28575</xdr:rowOff>
        </xdr:to>
        <xdr:sp macro="" textlink="">
          <xdr:nvSpPr>
            <xdr:cNvPr id="3073" name="dheckbox7"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47625</xdr:colOff>
          <xdr:row>14</xdr:row>
          <xdr:rowOff>9525</xdr:rowOff>
        </xdr:to>
        <xdr:sp macro="" textlink="">
          <xdr:nvSpPr>
            <xdr:cNvPr id="3076" name="dheckbox13"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171450</xdr:rowOff>
        </xdr:from>
        <xdr:to>
          <xdr:col>3</xdr:col>
          <xdr:colOff>47625</xdr:colOff>
          <xdr:row>16</xdr:row>
          <xdr:rowOff>0</xdr:rowOff>
        </xdr:to>
        <xdr:sp macro="" textlink="">
          <xdr:nvSpPr>
            <xdr:cNvPr id="3077" name="dheckbox1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xdr:row>
          <xdr:rowOff>0</xdr:rowOff>
        </xdr:from>
        <xdr:to>
          <xdr:col>3</xdr:col>
          <xdr:colOff>47625</xdr:colOff>
          <xdr:row>18</xdr:row>
          <xdr:rowOff>9525</xdr:rowOff>
        </xdr:to>
        <xdr:sp macro="" textlink="">
          <xdr:nvSpPr>
            <xdr:cNvPr id="3078" name="dheckbox17"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9525</xdr:rowOff>
        </xdr:from>
        <xdr:to>
          <xdr:col>3</xdr:col>
          <xdr:colOff>47625</xdr:colOff>
          <xdr:row>22</xdr:row>
          <xdr:rowOff>28575</xdr:rowOff>
        </xdr:to>
        <xdr:sp macro="" textlink="">
          <xdr:nvSpPr>
            <xdr:cNvPr id="3079" name="dheckbox21"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161925</xdr:rowOff>
        </xdr:from>
        <xdr:to>
          <xdr:col>3</xdr:col>
          <xdr:colOff>47625</xdr:colOff>
          <xdr:row>24</xdr:row>
          <xdr:rowOff>0</xdr:rowOff>
        </xdr:to>
        <xdr:sp macro="" textlink="">
          <xdr:nvSpPr>
            <xdr:cNvPr id="3080" name="dheckbox23"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25</xdr:row>
          <xdr:rowOff>0</xdr:rowOff>
        </xdr:from>
        <xdr:to>
          <xdr:col>3</xdr:col>
          <xdr:colOff>47625</xdr:colOff>
          <xdr:row>26</xdr:row>
          <xdr:rowOff>9525</xdr:rowOff>
        </xdr:to>
        <xdr:sp macro="" textlink="">
          <xdr:nvSpPr>
            <xdr:cNvPr id="3081" name="dheckbox25"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32</xdr:row>
          <xdr:rowOff>171450</xdr:rowOff>
        </xdr:from>
        <xdr:to>
          <xdr:col>3</xdr:col>
          <xdr:colOff>47625</xdr:colOff>
          <xdr:row>34</xdr:row>
          <xdr:rowOff>0</xdr:rowOff>
        </xdr:to>
        <xdr:sp macro="" textlink="">
          <xdr:nvSpPr>
            <xdr:cNvPr id="3082" name="dheckbox33"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0</xdr:rowOff>
        </xdr:from>
        <xdr:to>
          <xdr:col>3</xdr:col>
          <xdr:colOff>47625</xdr:colOff>
          <xdr:row>30</xdr:row>
          <xdr:rowOff>9525</xdr:rowOff>
        </xdr:to>
        <xdr:sp macro="" textlink="">
          <xdr:nvSpPr>
            <xdr:cNvPr id="3083" name="dheckbox29"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94</xdr:row>
          <xdr:rowOff>133350</xdr:rowOff>
        </xdr:from>
        <xdr:to>
          <xdr:col>3</xdr:col>
          <xdr:colOff>57150</xdr:colOff>
          <xdr:row>96</xdr:row>
          <xdr:rowOff>38100</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Suivant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0</xdr:rowOff>
        </xdr:from>
        <xdr:to>
          <xdr:col>3</xdr:col>
          <xdr:colOff>57150</xdr:colOff>
          <xdr:row>32</xdr:row>
          <xdr:rowOff>9525</xdr:rowOff>
        </xdr:to>
        <xdr:sp macro="" textlink="">
          <xdr:nvSpPr>
            <xdr:cNvPr id="3087" name="dheckbox31"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xdr:row>
          <xdr:rowOff>133350</xdr:rowOff>
        </xdr:from>
        <xdr:to>
          <xdr:col>3</xdr:col>
          <xdr:colOff>47625</xdr:colOff>
          <xdr:row>36</xdr:row>
          <xdr:rowOff>57150</xdr:rowOff>
        </xdr:to>
        <xdr:sp macro="" textlink="">
          <xdr:nvSpPr>
            <xdr:cNvPr id="3088" name="dheckbox35"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40</xdr:row>
          <xdr:rowOff>161925</xdr:rowOff>
        </xdr:from>
        <xdr:to>
          <xdr:col>3</xdr:col>
          <xdr:colOff>47625</xdr:colOff>
          <xdr:row>42</xdr:row>
          <xdr:rowOff>0</xdr:rowOff>
        </xdr:to>
        <xdr:sp macro="" textlink="">
          <xdr:nvSpPr>
            <xdr:cNvPr id="3092" name="dheckbox41"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43</xdr:row>
          <xdr:rowOff>0</xdr:rowOff>
        </xdr:from>
        <xdr:to>
          <xdr:col>3</xdr:col>
          <xdr:colOff>47625</xdr:colOff>
          <xdr:row>44</xdr:row>
          <xdr:rowOff>9525</xdr:rowOff>
        </xdr:to>
        <xdr:sp macro="" textlink="">
          <xdr:nvSpPr>
            <xdr:cNvPr id="3094" name="dheckbox43"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0</xdr:rowOff>
        </xdr:from>
        <xdr:to>
          <xdr:col>3</xdr:col>
          <xdr:colOff>47625</xdr:colOff>
          <xdr:row>52</xdr:row>
          <xdr:rowOff>9525</xdr:rowOff>
        </xdr:to>
        <xdr:sp macro="" textlink="">
          <xdr:nvSpPr>
            <xdr:cNvPr id="3095" name="dheckbox51"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0</xdr:rowOff>
        </xdr:from>
        <xdr:to>
          <xdr:col>3</xdr:col>
          <xdr:colOff>47625</xdr:colOff>
          <xdr:row>54</xdr:row>
          <xdr:rowOff>9525</xdr:rowOff>
        </xdr:to>
        <xdr:sp macro="" textlink="">
          <xdr:nvSpPr>
            <xdr:cNvPr id="3096" name="dheckbox53"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55</xdr:row>
          <xdr:rowOff>0</xdr:rowOff>
        </xdr:from>
        <xdr:to>
          <xdr:col>3</xdr:col>
          <xdr:colOff>47625</xdr:colOff>
          <xdr:row>56</xdr:row>
          <xdr:rowOff>9525</xdr:rowOff>
        </xdr:to>
        <xdr:sp macro="" textlink="">
          <xdr:nvSpPr>
            <xdr:cNvPr id="3097" name="dheckbox5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171450</xdr:rowOff>
        </xdr:from>
        <xdr:to>
          <xdr:col>3</xdr:col>
          <xdr:colOff>47625</xdr:colOff>
          <xdr:row>47</xdr:row>
          <xdr:rowOff>0</xdr:rowOff>
        </xdr:to>
        <xdr:sp macro="" textlink="">
          <xdr:nvSpPr>
            <xdr:cNvPr id="3098" name="dheckbox4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57</xdr:row>
          <xdr:rowOff>171450</xdr:rowOff>
        </xdr:from>
        <xdr:to>
          <xdr:col>3</xdr:col>
          <xdr:colOff>47625</xdr:colOff>
          <xdr:row>59</xdr:row>
          <xdr:rowOff>0</xdr:rowOff>
        </xdr:to>
        <xdr:sp macro="" textlink="">
          <xdr:nvSpPr>
            <xdr:cNvPr id="3100" name="dheckbox5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60</xdr:row>
          <xdr:rowOff>0</xdr:rowOff>
        </xdr:from>
        <xdr:to>
          <xdr:col>3</xdr:col>
          <xdr:colOff>47625</xdr:colOff>
          <xdr:row>61</xdr:row>
          <xdr:rowOff>9525</xdr:rowOff>
        </xdr:to>
        <xdr:sp macro="" textlink="">
          <xdr:nvSpPr>
            <xdr:cNvPr id="3101" name="dheckbox60"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63</xdr:row>
          <xdr:rowOff>0</xdr:rowOff>
        </xdr:from>
        <xdr:to>
          <xdr:col>3</xdr:col>
          <xdr:colOff>47625</xdr:colOff>
          <xdr:row>64</xdr:row>
          <xdr:rowOff>19050</xdr:rowOff>
        </xdr:to>
        <xdr:sp macro="" textlink="">
          <xdr:nvSpPr>
            <xdr:cNvPr id="3102" name="dheckbox63"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68</xdr:row>
          <xdr:rowOff>161925</xdr:rowOff>
        </xdr:from>
        <xdr:to>
          <xdr:col>3</xdr:col>
          <xdr:colOff>47625</xdr:colOff>
          <xdr:row>70</xdr:row>
          <xdr:rowOff>0</xdr:rowOff>
        </xdr:to>
        <xdr:sp macro="" textlink="">
          <xdr:nvSpPr>
            <xdr:cNvPr id="3104" name="dheckbox69"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70</xdr:row>
          <xdr:rowOff>161925</xdr:rowOff>
        </xdr:from>
        <xdr:to>
          <xdr:col>3</xdr:col>
          <xdr:colOff>47625</xdr:colOff>
          <xdr:row>72</xdr:row>
          <xdr:rowOff>0</xdr:rowOff>
        </xdr:to>
        <xdr:sp macro="" textlink="">
          <xdr:nvSpPr>
            <xdr:cNvPr id="3105" name="dheckbox71"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66</xdr:row>
          <xdr:rowOff>171450</xdr:rowOff>
        </xdr:from>
        <xdr:to>
          <xdr:col>3</xdr:col>
          <xdr:colOff>47625</xdr:colOff>
          <xdr:row>68</xdr:row>
          <xdr:rowOff>0</xdr:rowOff>
        </xdr:to>
        <xdr:sp macro="" textlink="">
          <xdr:nvSpPr>
            <xdr:cNvPr id="3106" name="dheckbox67"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74</xdr:row>
          <xdr:rowOff>0</xdr:rowOff>
        </xdr:from>
        <xdr:to>
          <xdr:col>3</xdr:col>
          <xdr:colOff>47625</xdr:colOff>
          <xdr:row>75</xdr:row>
          <xdr:rowOff>9525</xdr:rowOff>
        </xdr:to>
        <xdr:sp macro="" textlink="">
          <xdr:nvSpPr>
            <xdr:cNvPr id="3107" name="dheckbox74"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78</xdr:row>
          <xdr:rowOff>0</xdr:rowOff>
        </xdr:from>
        <xdr:to>
          <xdr:col>3</xdr:col>
          <xdr:colOff>47625</xdr:colOff>
          <xdr:row>79</xdr:row>
          <xdr:rowOff>9525</xdr:rowOff>
        </xdr:to>
        <xdr:sp macro="" textlink="">
          <xdr:nvSpPr>
            <xdr:cNvPr id="3108" name="dheckbox78"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81</xdr:row>
          <xdr:rowOff>0</xdr:rowOff>
        </xdr:from>
        <xdr:to>
          <xdr:col>3</xdr:col>
          <xdr:colOff>47625</xdr:colOff>
          <xdr:row>82</xdr:row>
          <xdr:rowOff>9525</xdr:rowOff>
        </xdr:to>
        <xdr:sp macro="" textlink="">
          <xdr:nvSpPr>
            <xdr:cNvPr id="3109" name="dheckbox81"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85</xdr:row>
          <xdr:rowOff>0</xdr:rowOff>
        </xdr:from>
        <xdr:to>
          <xdr:col>3</xdr:col>
          <xdr:colOff>47625</xdr:colOff>
          <xdr:row>86</xdr:row>
          <xdr:rowOff>9525</xdr:rowOff>
        </xdr:to>
        <xdr:sp macro="" textlink="">
          <xdr:nvSpPr>
            <xdr:cNvPr id="3111" name="dheckbox85"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87</xdr:row>
          <xdr:rowOff>0</xdr:rowOff>
        </xdr:from>
        <xdr:to>
          <xdr:col>3</xdr:col>
          <xdr:colOff>47625</xdr:colOff>
          <xdr:row>88</xdr:row>
          <xdr:rowOff>9525</xdr:rowOff>
        </xdr:to>
        <xdr:sp macro="" textlink="">
          <xdr:nvSpPr>
            <xdr:cNvPr id="3112" name="dheckbox87"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90</xdr:row>
          <xdr:rowOff>0</xdr:rowOff>
        </xdr:from>
        <xdr:to>
          <xdr:col>3</xdr:col>
          <xdr:colOff>47625</xdr:colOff>
          <xdr:row>91</xdr:row>
          <xdr:rowOff>19050</xdr:rowOff>
        </xdr:to>
        <xdr:sp macro="" textlink="">
          <xdr:nvSpPr>
            <xdr:cNvPr id="3113" name="dheckbox90"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94</xdr:row>
          <xdr:rowOff>133350</xdr:rowOff>
        </xdr:from>
        <xdr:to>
          <xdr:col>1</xdr:col>
          <xdr:colOff>257175</xdr:colOff>
          <xdr:row>96</xdr:row>
          <xdr:rowOff>38100</xdr:rowOff>
        </xdr:to>
        <xdr:sp macro="" textlink="">
          <xdr:nvSpPr>
            <xdr:cNvPr id="3115" name="Button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Précédent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xdr:row>
          <xdr:rowOff>9525</xdr:rowOff>
        </xdr:from>
        <xdr:to>
          <xdr:col>3</xdr:col>
          <xdr:colOff>85725</xdr:colOff>
          <xdr:row>10</xdr:row>
          <xdr:rowOff>19050</xdr:rowOff>
        </xdr:to>
        <xdr:sp macro="" textlink="">
          <xdr:nvSpPr>
            <xdr:cNvPr id="3117" name="dheckbox9"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171450</xdr:rowOff>
        </xdr:from>
        <xdr:to>
          <xdr:col>3</xdr:col>
          <xdr:colOff>180975</xdr:colOff>
          <xdr:row>40</xdr:row>
          <xdr:rowOff>38100</xdr:rowOff>
        </xdr:to>
        <xdr:sp macro="" textlink="">
          <xdr:nvSpPr>
            <xdr:cNvPr id="3118" name="dheckbox39"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47</xdr:row>
          <xdr:rowOff>152400</xdr:rowOff>
        </xdr:from>
        <xdr:to>
          <xdr:col>3</xdr:col>
          <xdr:colOff>85725</xdr:colOff>
          <xdr:row>49</xdr:row>
          <xdr:rowOff>76200</xdr:rowOff>
        </xdr:to>
        <xdr:sp macro="" textlink="">
          <xdr:nvSpPr>
            <xdr:cNvPr id="3121" name="dheckbox48"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92</xdr:row>
          <xdr:rowOff>0</xdr:rowOff>
        </xdr:from>
        <xdr:to>
          <xdr:col>3</xdr:col>
          <xdr:colOff>190500</xdr:colOff>
          <xdr:row>93</xdr:row>
          <xdr:rowOff>57150</xdr:rowOff>
        </xdr:to>
        <xdr:sp macro="" textlink="">
          <xdr:nvSpPr>
            <xdr:cNvPr id="3122" name="dheckbox92"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266700</xdr:rowOff>
        </xdr:from>
        <xdr:to>
          <xdr:col>3</xdr:col>
          <xdr:colOff>38100</xdr:colOff>
          <xdr:row>6</xdr:row>
          <xdr:rowOff>66675</xdr:rowOff>
        </xdr:to>
        <xdr:sp macro="" textlink="">
          <xdr:nvSpPr>
            <xdr:cNvPr id="3123" name="dheckbox5"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1133475</xdr:colOff>
          <xdr:row>0</xdr:row>
          <xdr:rowOff>104775</xdr:rowOff>
        </xdr:from>
        <xdr:to>
          <xdr:col>21</xdr:col>
          <xdr:colOff>57150</xdr:colOff>
          <xdr:row>1</xdr:row>
          <xdr:rowOff>161925</xdr:rowOff>
        </xdr:to>
        <xdr:sp macro="" textlink="">
          <xdr:nvSpPr>
            <xdr:cNvPr id="3127" name="cbDestTransp2"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1100" b="0" i="0" u="none" strike="noStrike" baseline="0">
                  <a:solidFill>
                    <a:srgbClr val="000000"/>
                  </a:solidFill>
                  <a:latin typeface="Calibri"/>
                  <a:cs typeface="Calibri"/>
                </a:rPr>
                <a:t>Cochez cette case si un même déchet a plusieurs  destinations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1428750</xdr:colOff>
          <xdr:row>0</xdr:row>
          <xdr:rowOff>57150</xdr:rowOff>
        </xdr:from>
        <xdr:to>
          <xdr:col>3</xdr:col>
          <xdr:colOff>2514600</xdr:colOff>
          <xdr:row>1</xdr:row>
          <xdr:rowOff>114300</xdr:rowOff>
        </xdr:to>
        <xdr:sp macro="" textlink="">
          <xdr:nvSpPr>
            <xdr:cNvPr id="3139" name="Button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Suivant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200025</xdr:colOff>
          <xdr:row>0</xdr:row>
          <xdr:rowOff>57150</xdr:rowOff>
        </xdr:from>
        <xdr:to>
          <xdr:col>3</xdr:col>
          <xdr:colOff>1285875</xdr:colOff>
          <xdr:row>1</xdr:row>
          <xdr:rowOff>114300</xdr:rowOff>
        </xdr:to>
        <xdr:sp macro="" textlink="">
          <xdr:nvSpPr>
            <xdr:cNvPr id="3140" name="Button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Précédent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75</xdr:row>
          <xdr:rowOff>9525</xdr:rowOff>
        </xdr:from>
        <xdr:to>
          <xdr:col>3</xdr:col>
          <xdr:colOff>57150</xdr:colOff>
          <xdr:row>76</xdr:row>
          <xdr:rowOff>19050</xdr:rowOff>
        </xdr:to>
        <xdr:sp macro="" textlink="">
          <xdr:nvSpPr>
            <xdr:cNvPr id="3142" name="dheckbox75"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1733550</xdr:colOff>
          <xdr:row>1</xdr:row>
          <xdr:rowOff>133350</xdr:rowOff>
        </xdr:from>
        <xdr:to>
          <xdr:col>10</xdr:col>
          <xdr:colOff>171450</xdr:colOff>
          <xdr:row>2</xdr:row>
          <xdr:rowOff>180975</xdr:rowOff>
        </xdr:to>
        <xdr:sp macro="" textlink="">
          <xdr:nvSpPr>
            <xdr:cNvPr id="3147" name="Button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Effacer les données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1733550</xdr:colOff>
          <xdr:row>0</xdr:row>
          <xdr:rowOff>28575</xdr:rowOff>
        </xdr:from>
        <xdr:to>
          <xdr:col>10</xdr:col>
          <xdr:colOff>171450</xdr:colOff>
          <xdr:row>1</xdr:row>
          <xdr:rowOff>47625</xdr:rowOff>
        </xdr:to>
        <xdr:sp macro="" textlink="">
          <xdr:nvSpPr>
            <xdr:cNvPr id="3148" name="Button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Tonnages mis à zéro</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5</xdr:row>
          <xdr:rowOff>0</xdr:rowOff>
        </xdr:from>
        <xdr:to>
          <xdr:col>3</xdr:col>
          <xdr:colOff>19050</xdr:colOff>
          <xdr:row>6</xdr:row>
          <xdr:rowOff>0</xdr:rowOff>
        </xdr:to>
        <xdr:sp macro="" textlink="">
          <xdr:nvSpPr>
            <xdr:cNvPr id="12291" name="eheckbox6"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171450</xdr:rowOff>
        </xdr:from>
        <xdr:to>
          <xdr:col>3</xdr:col>
          <xdr:colOff>19050</xdr:colOff>
          <xdr:row>8</xdr:row>
          <xdr:rowOff>0</xdr:rowOff>
        </xdr:to>
        <xdr:sp macro="" textlink="">
          <xdr:nvSpPr>
            <xdr:cNvPr id="12292" name="eheckbox8"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171450</xdr:rowOff>
        </xdr:from>
        <xdr:to>
          <xdr:col>3</xdr:col>
          <xdr:colOff>19050</xdr:colOff>
          <xdr:row>21</xdr:row>
          <xdr:rowOff>0</xdr:rowOff>
        </xdr:to>
        <xdr:sp macro="" textlink="">
          <xdr:nvSpPr>
            <xdr:cNvPr id="12293" name="eheckbox21"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0</xdr:rowOff>
        </xdr:from>
        <xdr:to>
          <xdr:col>3</xdr:col>
          <xdr:colOff>19050</xdr:colOff>
          <xdr:row>19</xdr:row>
          <xdr:rowOff>9525</xdr:rowOff>
        </xdr:to>
        <xdr:sp macro="" textlink="">
          <xdr:nvSpPr>
            <xdr:cNvPr id="12294" name="eheckbox19"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257175</xdr:rowOff>
        </xdr:from>
        <xdr:to>
          <xdr:col>3</xdr:col>
          <xdr:colOff>19050</xdr:colOff>
          <xdr:row>16</xdr:row>
          <xdr:rowOff>0</xdr:rowOff>
        </xdr:to>
        <xdr:sp macro="" textlink="">
          <xdr:nvSpPr>
            <xdr:cNvPr id="12295" name="eheckbox16"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180975</xdr:rowOff>
        </xdr:from>
        <xdr:to>
          <xdr:col>3</xdr:col>
          <xdr:colOff>19050</xdr:colOff>
          <xdr:row>13</xdr:row>
          <xdr:rowOff>0</xdr:rowOff>
        </xdr:to>
        <xdr:sp macro="" textlink="">
          <xdr:nvSpPr>
            <xdr:cNvPr id="12296" name="eheckbox13"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0</xdr:rowOff>
        </xdr:from>
        <xdr:to>
          <xdr:col>3</xdr:col>
          <xdr:colOff>19050</xdr:colOff>
          <xdr:row>11</xdr:row>
          <xdr:rowOff>9525</xdr:rowOff>
        </xdr:to>
        <xdr:sp macro="" textlink="">
          <xdr:nvSpPr>
            <xdr:cNvPr id="12297" name="eheckbox11"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0</xdr:rowOff>
        </xdr:from>
        <xdr:to>
          <xdr:col>3</xdr:col>
          <xdr:colOff>19050</xdr:colOff>
          <xdr:row>23</xdr:row>
          <xdr:rowOff>9525</xdr:rowOff>
        </xdr:to>
        <xdr:sp macro="" textlink="">
          <xdr:nvSpPr>
            <xdr:cNvPr id="12298" name="eheckbox23"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352425</xdr:colOff>
          <xdr:row>28</xdr:row>
          <xdr:rowOff>76200</xdr:rowOff>
        </xdr:from>
        <xdr:to>
          <xdr:col>2</xdr:col>
          <xdr:colOff>276225</xdr:colOff>
          <xdr:row>29</xdr:row>
          <xdr:rowOff>171450</xdr:rowOff>
        </xdr:to>
        <xdr:sp macro="" textlink="">
          <xdr:nvSpPr>
            <xdr:cNvPr id="12302" name="Button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Suivant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95250</xdr:colOff>
          <xdr:row>28</xdr:row>
          <xdr:rowOff>76200</xdr:rowOff>
        </xdr:from>
        <xdr:to>
          <xdr:col>1</xdr:col>
          <xdr:colOff>295275</xdr:colOff>
          <xdr:row>29</xdr:row>
          <xdr:rowOff>171450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Précédent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0</xdr:row>
          <xdr:rowOff>161925</xdr:rowOff>
        </xdr:from>
        <xdr:to>
          <xdr:col>20</xdr:col>
          <xdr:colOff>1905000</xdr:colOff>
          <xdr:row>2</xdr:row>
          <xdr:rowOff>19050</xdr:rowOff>
        </xdr:to>
        <xdr:sp macro="" textlink="">
          <xdr:nvSpPr>
            <xdr:cNvPr id="12315" name="cbDestTransp3" hidden="1">
              <a:extLst>
                <a:ext uri="{63B3BB69-23CF-44E3-9099-C40C66FF867C}">
                  <a14:compatExt spid="_x0000_s12315"/>
                </a:ext>
                <a:ext uri="{FF2B5EF4-FFF2-40B4-BE49-F238E27FC236}">
                  <a16:creationId xmlns:a16="http://schemas.microsoft.com/office/drawing/2014/main" id="{00000000-0008-0000-0200-00001B300000}"/>
                </a:ext>
              </a:extLst>
            </xdr:cNvPr>
            <xdr:cNvSpPr/>
          </xdr:nvSpPr>
          <xdr:spPr bwMode="auto">
            <a:xfrm>
              <a:off x="0" y="0"/>
              <a:ext cx="0" cy="0"/>
            </a:xfrm>
            <a:prstGeom prst="rect">
              <a:avLst/>
            </a:prstGeom>
            <a:solidFill>
              <a:srgbClr val="FFC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1100" b="0" i="0" u="none" strike="noStrike" baseline="0">
                  <a:solidFill>
                    <a:srgbClr val="000000"/>
                  </a:solidFill>
                  <a:latin typeface="Calibri"/>
                  <a:cs typeface="Calibri"/>
                </a:rPr>
                <a:t>Cochez cette case si un même déchet a plusieurs  destinations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171450</xdr:rowOff>
        </xdr:from>
        <xdr:to>
          <xdr:col>2</xdr:col>
          <xdr:colOff>266700</xdr:colOff>
          <xdr:row>25</xdr:row>
          <xdr:rowOff>38100</xdr:rowOff>
        </xdr:to>
        <xdr:sp macro="" textlink="">
          <xdr:nvSpPr>
            <xdr:cNvPr id="12320" name="eheckbox25" hidden="1">
              <a:extLst>
                <a:ext uri="{63B3BB69-23CF-44E3-9099-C40C66FF867C}">
                  <a14:compatExt spid="_x0000_s12320"/>
                </a:ext>
                <a:ext uri="{FF2B5EF4-FFF2-40B4-BE49-F238E27FC236}">
                  <a16:creationId xmlns:a16="http://schemas.microsoft.com/office/drawing/2014/main" id="{00000000-0008-0000-02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25</xdr:row>
          <xdr:rowOff>171450</xdr:rowOff>
        </xdr:from>
        <xdr:to>
          <xdr:col>2</xdr:col>
          <xdr:colOff>276225</xdr:colOff>
          <xdr:row>27</xdr:row>
          <xdr:rowOff>57150</xdr:rowOff>
        </xdr:to>
        <xdr:sp macro="" textlink="">
          <xdr:nvSpPr>
            <xdr:cNvPr id="12321" name="eheckbox27" hidden="1">
              <a:extLst>
                <a:ext uri="{63B3BB69-23CF-44E3-9099-C40C66FF867C}">
                  <a14:compatExt spid="_x0000_s12321"/>
                </a:ext>
                <a:ext uri="{FF2B5EF4-FFF2-40B4-BE49-F238E27FC236}">
                  <a16:creationId xmlns:a16="http://schemas.microsoft.com/office/drawing/2014/main" id="{00000000-0008-0000-02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1238250</xdr:colOff>
          <xdr:row>0</xdr:row>
          <xdr:rowOff>76200</xdr:rowOff>
        </xdr:from>
        <xdr:to>
          <xdr:col>3</xdr:col>
          <xdr:colOff>2324100</xdr:colOff>
          <xdr:row>1</xdr:row>
          <xdr:rowOff>133350</xdr:rowOff>
        </xdr:to>
        <xdr:sp macro="" textlink="">
          <xdr:nvSpPr>
            <xdr:cNvPr id="12327" name="Button 39" hidden="1">
              <a:extLst>
                <a:ext uri="{63B3BB69-23CF-44E3-9099-C40C66FF867C}">
                  <a14:compatExt spid="_x0000_s12327"/>
                </a:ext>
                <a:ext uri="{FF2B5EF4-FFF2-40B4-BE49-F238E27FC236}">
                  <a16:creationId xmlns:a16="http://schemas.microsoft.com/office/drawing/2014/main" id="{00000000-0008-0000-0200-00002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Suivant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0</xdr:row>
          <xdr:rowOff>76200</xdr:rowOff>
        </xdr:from>
        <xdr:to>
          <xdr:col>3</xdr:col>
          <xdr:colOff>1181100</xdr:colOff>
          <xdr:row>1</xdr:row>
          <xdr:rowOff>133350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2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Précédent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xdr:row>
          <xdr:rowOff>123825</xdr:rowOff>
        </xdr:from>
        <xdr:to>
          <xdr:col>11</xdr:col>
          <xdr:colOff>962025</xdr:colOff>
          <xdr:row>2</xdr:row>
          <xdr:rowOff>171450</xdr:rowOff>
        </xdr:to>
        <xdr:sp macro="" textlink="">
          <xdr:nvSpPr>
            <xdr:cNvPr id="12334" name="Button 46" hidden="1">
              <a:extLst>
                <a:ext uri="{63B3BB69-23CF-44E3-9099-C40C66FF867C}">
                  <a14:compatExt spid="_x0000_s12334"/>
                </a:ext>
                <a:ext uri="{FF2B5EF4-FFF2-40B4-BE49-F238E27FC236}">
                  <a16:creationId xmlns:a16="http://schemas.microsoft.com/office/drawing/2014/main" id="{00000000-0008-0000-0200-00002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Effacer les données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285750</xdr:colOff>
          <xdr:row>0</xdr:row>
          <xdr:rowOff>28575</xdr:rowOff>
        </xdr:from>
        <xdr:to>
          <xdr:col>11</xdr:col>
          <xdr:colOff>962025</xdr:colOff>
          <xdr:row>1</xdr:row>
          <xdr:rowOff>38100</xdr:rowOff>
        </xdr:to>
        <xdr:sp macro="" textlink="">
          <xdr:nvSpPr>
            <xdr:cNvPr id="12335" name="Button 47" hidden="1">
              <a:extLst>
                <a:ext uri="{63B3BB69-23CF-44E3-9099-C40C66FF867C}">
                  <a14:compatExt spid="_x0000_s12335"/>
                </a:ext>
                <a:ext uri="{FF2B5EF4-FFF2-40B4-BE49-F238E27FC236}">
                  <a16:creationId xmlns:a16="http://schemas.microsoft.com/office/drawing/2014/main" id="{00000000-0008-0000-0200-00002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Tonnages mis à zéro</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32</xdr:row>
          <xdr:rowOff>38100</xdr:rowOff>
        </xdr:from>
        <xdr:to>
          <xdr:col>1</xdr:col>
          <xdr:colOff>209550</xdr:colOff>
          <xdr:row>33</xdr:row>
          <xdr:rowOff>133350</xdr:rowOff>
        </xdr:to>
        <xdr:sp macro="" textlink="">
          <xdr:nvSpPr>
            <xdr:cNvPr id="7174" name="Button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Précédent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257175</xdr:colOff>
          <xdr:row>32</xdr:row>
          <xdr:rowOff>38100</xdr:rowOff>
        </xdr:from>
        <xdr:to>
          <xdr:col>1</xdr:col>
          <xdr:colOff>1333500</xdr:colOff>
          <xdr:row>33</xdr:row>
          <xdr:rowOff>133350</xdr:rowOff>
        </xdr:to>
        <xdr:sp macro="" textlink="">
          <xdr:nvSpPr>
            <xdr:cNvPr id="7177" name="Button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Suivant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47625</xdr:colOff>
          <xdr:row>0</xdr:row>
          <xdr:rowOff>104775</xdr:rowOff>
        </xdr:from>
        <xdr:to>
          <xdr:col>2</xdr:col>
          <xdr:colOff>1133475</xdr:colOff>
          <xdr:row>2</xdr:row>
          <xdr:rowOff>9525</xdr:rowOff>
        </xdr:to>
        <xdr:sp macro="" textlink="">
          <xdr:nvSpPr>
            <xdr:cNvPr id="7178" name="Button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Précédent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1181100</xdr:colOff>
          <xdr:row>0</xdr:row>
          <xdr:rowOff>104775</xdr:rowOff>
        </xdr:from>
        <xdr:to>
          <xdr:col>2</xdr:col>
          <xdr:colOff>2257425</xdr:colOff>
          <xdr:row>2</xdr:row>
          <xdr:rowOff>9525</xdr:rowOff>
        </xdr:to>
        <xdr:sp macro="" textlink="">
          <xdr:nvSpPr>
            <xdr:cNvPr id="7179" name="Button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Suivant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1581150</xdr:colOff>
          <xdr:row>0</xdr:row>
          <xdr:rowOff>161925</xdr:rowOff>
        </xdr:from>
        <xdr:to>
          <xdr:col>5</xdr:col>
          <xdr:colOff>809625</xdr:colOff>
          <xdr:row>2</xdr:row>
          <xdr:rowOff>76200</xdr:rowOff>
        </xdr:to>
        <xdr:sp macro="" textlink="">
          <xdr:nvSpPr>
            <xdr:cNvPr id="7180" name="Button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Effacer</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15</xdr:row>
          <xdr:rowOff>19050</xdr:rowOff>
        </xdr:from>
        <xdr:to>
          <xdr:col>4</xdr:col>
          <xdr:colOff>361950</xdr:colOff>
          <xdr:row>17</xdr:row>
          <xdr:rowOff>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Imprimer un résumé de votre déclaration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8</xdr:row>
          <xdr:rowOff>85725</xdr:rowOff>
        </xdr:from>
        <xdr:to>
          <xdr:col>1</xdr:col>
          <xdr:colOff>76200</xdr:colOff>
          <xdr:row>9</xdr:row>
          <xdr:rowOff>152400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000000"/>
                  </a:solidFill>
                  <a:latin typeface="Calibri"/>
                  <a:cs typeface="Calibri"/>
                </a:rPr>
                <a:t>Précédent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9" Type="http://schemas.openxmlformats.org/officeDocument/2006/relationships/ctrlProp" Target="../ctrlProps/ctrlProp54.xml"/><Relationship Id="rId21" Type="http://schemas.openxmlformats.org/officeDocument/2006/relationships/ctrlProp" Target="../ctrlProps/ctrlProp36.xml"/><Relationship Id="rId34" Type="http://schemas.openxmlformats.org/officeDocument/2006/relationships/ctrlProp" Target="../ctrlProps/ctrlProp49.xml"/><Relationship Id="rId42" Type="http://schemas.openxmlformats.org/officeDocument/2006/relationships/ctrlProp" Target="../ctrlProps/ctrlProp57.xml"/><Relationship Id="rId7"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31.xml"/><Relationship Id="rId29" Type="http://schemas.openxmlformats.org/officeDocument/2006/relationships/ctrlProp" Target="../ctrlProps/ctrlProp44.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37" Type="http://schemas.openxmlformats.org/officeDocument/2006/relationships/ctrlProp" Target="../ctrlProps/ctrlProp52.xml"/><Relationship Id="rId40" Type="http://schemas.openxmlformats.org/officeDocument/2006/relationships/ctrlProp" Target="../ctrlProps/ctrlProp55.xml"/><Relationship Id="rId45" Type="http://schemas.openxmlformats.org/officeDocument/2006/relationships/ctrlProp" Target="../ctrlProps/ctrlProp60.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4" Type="http://schemas.openxmlformats.org/officeDocument/2006/relationships/ctrlProp" Target="../ctrlProps/ctrlProp59.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43" Type="http://schemas.openxmlformats.org/officeDocument/2006/relationships/ctrlProp" Target="../ctrlProps/ctrlProp58.xml"/><Relationship Id="rId8" Type="http://schemas.openxmlformats.org/officeDocument/2006/relationships/ctrlProp" Target="../ctrlProps/ctrlProp23.xml"/><Relationship Id="rId3" Type="http://schemas.openxmlformats.org/officeDocument/2006/relationships/vmlDrawing" Target="../drawings/vmlDrawing2.v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20" Type="http://schemas.openxmlformats.org/officeDocument/2006/relationships/ctrlProp" Target="../ctrlProps/ctrlProp35.xml"/><Relationship Id="rId41"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3.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3.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vmlDrawing" Target="../drawings/vmlDrawing4.vml"/><Relationship Id="rId7" Type="http://schemas.openxmlformats.org/officeDocument/2006/relationships/ctrlProp" Target="../ctrlProps/ctrlProp8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gesdec-inventaire@etat.ge.ch" TargetMode="External"/><Relationship Id="rId6" Type="http://schemas.openxmlformats.org/officeDocument/2006/relationships/ctrlProp" Target="../ctrlProps/ctrlProp84.xml"/><Relationship Id="rId5" Type="http://schemas.openxmlformats.org/officeDocument/2006/relationships/ctrlProp" Target="../ctrlProps/ctrlProp83.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Stage1"/>
  <dimension ref="A1:AI157"/>
  <sheetViews>
    <sheetView showGridLines="0" tabSelected="1" zoomScale="85" zoomScaleNormal="85" workbookViewId="0">
      <pane xSplit="4" ySplit="4" topLeftCell="E5" activePane="bottomRight" state="frozen"/>
      <selection pane="topRight" activeCell="E1" sqref="E1"/>
      <selection pane="bottomLeft" activeCell="A5" sqref="A5"/>
      <selection pane="bottomRight" activeCell="A5" sqref="A5"/>
    </sheetView>
  </sheetViews>
  <sheetFormatPr baseColWidth="10" defaultColWidth="9.140625" defaultRowHeight="15"/>
  <cols>
    <col min="1" max="1" width="12.28515625" style="5" customWidth="1"/>
    <col min="2" max="2" width="21.42578125" style="5" customWidth="1"/>
    <col min="3" max="3" width="3.5703125" style="5" customWidth="1"/>
    <col min="4" max="4" width="49.42578125" style="5" customWidth="1"/>
    <col min="5" max="5" width="11.42578125" style="5" customWidth="1"/>
    <col min="6" max="6" width="12.5703125" style="5" customWidth="1"/>
    <col min="7" max="7" width="11.85546875" style="5" customWidth="1"/>
    <col min="8" max="8" width="9.85546875" style="5" customWidth="1"/>
    <col min="9" max="9" width="34.140625" style="5" customWidth="1"/>
    <col min="10" max="10" width="8.42578125" style="5" customWidth="1"/>
    <col min="11" max="11" width="2.85546875" style="5" customWidth="1"/>
    <col min="12" max="12" width="22.7109375" style="5" bestFit="1" customWidth="1"/>
    <col min="13" max="13" width="3" style="5" bestFit="1" customWidth="1"/>
    <col min="14" max="14" width="3.85546875" style="5" customWidth="1"/>
    <col min="15" max="15" width="21.5703125" style="5" customWidth="1"/>
    <col min="16" max="17" width="3.85546875" style="5" customWidth="1"/>
    <col min="18" max="18" width="19.5703125" style="5" customWidth="1"/>
    <col min="19" max="19" width="8" style="5" customWidth="1"/>
    <col min="20" max="20" width="3.7109375" style="5" customWidth="1"/>
    <col min="21" max="21" width="18.5703125" style="93" customWidth="1"/>
    <col min="22" max="22" width="3.7109375" style="5" customWidth="1"/>
    <col min="23" max="23" width="2.85546875" style="5" hidden="1" customWidth="1"/>
    <col min="24" max="24" width="22.7109375" style="5" hidden="1" customWidth="1"/>
    <col min="25" max="25" width="3" style="5" hidden="1" customWidth="1"/>
    <col min="26" max="26" width="3.85546875" style="5" hidden="1" customWidth="1"/>
    <col min="27" max="27" width="21.5703125" style="5" hidden="1" customWidth="1"/>
    <col min="28" max="29" width="3.85546875" style="5" hidden="1" customWidth="1"/>
    <col min="30" max="30" width="16.5703125" style="5" hidden="1" customWidth="1"/>
    <col min="31" max="31" width="8" style="5" hidden="1" customWidth="1"/>
    <col min="32" max="32" width="3.7109375" style="5" hidden="1" customWidth="1"/>
    <col min="33" max="33" width="18.5703125" style="93" hidden="1" customWidth="1"/>
    <col min="34" max="34" width="3.7109375" style="5" hidden="1" customWidth="1"/>
    <col min="35" max="16384" width="9.140625" style="5"/>
  </cols>
  <sheetData>
    <row r="1" spans="1:35" ht="18">
      <c r="A1" s="147" t="s">
        <v>95</v>
      </c>
      <c r="B1" s="507"/>
      <c r="C1" s="507"/>
      <c r="D1" s="148"/>
      <c r="E1" s="523">
        <v>2021</v>
      </c>
      <c r="F1" s="523"/>
      <c r="G1" s="523"/>
      <c r="H1" s="523"/>
      <c r="I1" s="523"/>
      <c r="J1" s="149"/>
      <c r="K1" s="149"/>
      <c r="L1" s="149"/>
      <c r="M1" s="149"/>
      <c r="N1" s="149"/>
      <c r="O1" s="150"/>
      <c r="P1" s="151"/>
      <c r="Q1" s="151"/>
      <c r="R1" s="152"/>
      <c r="S1" s="152"/>
      <c r="T1" s="152"/>
      <c r="U1" s="153"/>
      <c r="V1" s="154"/>
      <c r="W1" s="16"/>
      <c r="X1" s="62"/>
      <c r="Y1" s="16"/>
      <c r="Z1" s="18"/>
      <c r="AA1" s="12"/>
      <c r="AB1" s="12"/>
      <c r="AC1" s="12"/>
      <c r="AD1" s="12"/>
      <c r="AE1" s="12"/>
      <c r="AF1" s="510"/>
      <c r="AG1" s="510"/>
      <c r="AH1" s="510"/>
      <c r="AI1" s="24"/>
    </row>
    <row r="2" spans="1:35" ht="15.75">
      <c r="A2" s="155" t="s">
        <v>0</v>
      </c>
      <c r="B2" s="507"/>
      <c r="C2" s="507"/>
      <c r="D2" s="156"/>
      <c r="E2" s="505" t="s">
        <v>94</v>
      </c>
      <c r="F2" s="505"/>
      <c r="G2" s="505"/>
      <c r="H2" s="505"/>
      <c r="I2" s="505"/>
      <c r="J2" s="149"/>
      <c r="K2" s="149"/>
      <c r="L2" s="149"/>
      <c r="M2" s="149"/>
      <c r="N2" s="149"/>
      <c r="O2" s="157"/>
      <c r="P2" s="151"/>
      <c r="Q2" s="151"/>
      <c r="R2" s="151"/>
      <c r="S2" s="151"/>
      <c r="T2" s="151"/>
      <c r="U2" s="158"/>
      <c r="V2" s="151"/>
      <c r="W2" s="516" t="s">
        <v>140</v>
      </c>
      <c r="X2" s="517"/>
      <c r="Y2" s="517"/>
      <c r="Z2" s="517"/>
      <c r="AA2" s="517"/>
      <c r="AB2" s="517"/>
      <c r="AC2" s="517"/>
      <c r="AD2" s="517"/>
      <c r="AE2" s="517"/>
      <c r="AF2" s="517"/>
      <c r="AG2" s="517"/>
      <c r="AH2" s="517"/>
    </row>
    <row r="3" spans="1:35" ht="15.75">
      <c r="A3" s="155" t="s">
        <v>96</v>
      </c>
      <c r="B3" s="508"/>
      <c r="C3" s="508"/>
      <c r="D3" s="159" t="s">
        <v>5</v>
      </c>
      <c r="E3" s="506" t="s">
        <v>117</v>
      </c>
      <c r="F3" s="506"/>
      <c r="G3" s="506"/>
      <c r="H3" s="506"/>
      <c r="I3" s="506"/>
      <c r="J3" s="160"/>
      <c r="K3" s="160"/>
      <c r="L3" s="160"/>
      <c r="M3" s="157"/>
      <c r="N3" s="160"/>
      <c r="O3" s="157"/>
      <c r="P3" s="151"/>
      <c r="Q3" s="151"/>
      <c r="R3" s="151"/>
      <c r="S3" s="151"/>
      <c r="T3" s="151"/>
      <c r="U3" s="158"/>
      <c r="V3" s="151"/>
      <c r="W3" s="516" t="s">
        <v>141</v>
      </c>
      <c r="X3" s="517"/>
      <c r="Y3" s="517"/>
      <c r="Z3" s="517"/>
      <c r="AA3" s="517"/>
      <c r="AB3" s="517"/>
      <c r="AC3" s="517"/>
      <c r="AD3" s="517"/>
      <c r="AE3" s="517"/>
      <c r="AF3" s="517"/>
      <c r="AG3" s="517"/>
      <c r="AH3" s="517"/>
    </row>
    <row r="4" spans="1:35" s="61" customFormat="1" ht="21.75" customHeight="1">
      <c r="A4" s="324" t="s">
        <v>118</v>
      </c>
      <c r="B4" s="308" t="s">
        <v>143</v>
      </c>
      <c r="C4" s="146"/>
      <c r="D4" s="56" t="s">
        <v>1</v>
      </c>
      <c r="E4" s="56"/>
      <c r="F4" s="56"/>
      <c r="G4" s="56"/>
      <c r="H4" s="56"/>
      <c r="I4" s="56"/>
      <c r="J4" s="57"/>
      <c r="K4" s="55"/>
      <c r="L4" s="56" t="s">
        <v>74</v>
      </c>
      <c r="M4" s="57"/>
      <c r="N4" s="518" t="s">
        <v>2</v>
      </c>
      <c r="O4" s="519"/>
      <c r="P4" s="520"/>
      <c r="Q4" s="521" t="str">
        <f>"Tonnage ou quantité en " &amp; ReferenceYear</f>
        <v>Tonnage ou quantité en 2021</v>
      </c>
      <c r="R4" s="521"/>
      <c r="S4" s="522"/>
      <c r="T4" s="518" t="s">
        <v>87</v>
      </c>
      <c r="U4" s="519"/>
      <c r="V4" s="520"/>
      <c r="W4" s="58"/>
      <c r="X4" s="59" t="s">
        <v>74</v>
      </c>
      <c r="Y4" s="60"/>
      <c r="Z4" s="511" t="s">
        <v>2</v>
      </c>
      <c r="AA4" s="512"/>
      <c r="AB4" s="513"/>
      <c r="AC4" s="511" t="str">
        <f>"Tonnage ou quantité en " &amp; ReferenceYear</f>
        <v>Tonnage ou quantité en 2021</v>
      </c>
      <c r="AD4" s="512"/>
      <c r="AE4" s="513"/>
      <c r="AF4" s="511" t="s">
        <v>87</v>
      </c>
      <c r="AG4" s="512"/>
      <c r="AH4" s="513"/>
    </row>
    <row r="5" spans="1:35" s="333" customFormat="1" ht="19.899999999999999" customHeight="1">
      <c r="A5" s="334" t="s">
        <v>6</v>
      </c>
      <c r="B5" s="325" t="s">
        <v>7</v>
      </c>
      <c r="C5" s="411"/>
      <c r="D5" s="326" t="s">
        <v>147</v>
      </c>
      <c r="E5" s="425"/>
      <c r="F5" s="451" t="s">
        <v>178</v>
      </c>
      <c r="G5" s="451" t="s">
        <v>178</v>
      </c>
      <c r="H5" s="425"/>
      <c r="I5" s="425"/>
      <c r="J5" s="426"/>
      <c r="K5" s="327"/>
      <c r="L5" s="454" t="s">
        <v>178</v>
      </c>
      <c r="M5" s="329"/>
      <c r="N5" s="327"/>
      <c r="O5" s="454" t="str">
        <f>"X!" &amp; destination_20_03_01</f>
        <v>X!SIG - Cheneviers</v>
      </c>
      <c r="P5" s="329"/>
      <c r="Q5" s="330"/>
      <c r="R5" s="454" t="s">
        <v>178</v>
      </c>
      <c r="S5" s="328"/>
      <c r="T5" s="331"/>
      <c r="U5" s="459" t="s">
        <v>176</v>
      </c>
      <c r="V5" s="332"/>
      <c r="W5" s="327"/>
      <c r="X5" s="460" t="s">
        <v>176</v>
      </c>
      <c r="Y5" s="329"/>
      <c r="Z5" s="327"/>
      <c r="AA5" s="460" t="s">
        <v>177</v>
      </c>
      <c r="AB5" s="329"/>
      <c r="AC5" s="330"/>
      <c r="AD5" s="461" t="s">
        <v>176</v>
      </c>
      <c r="AE5" s="328"/>
      <c r="AF5" s="331"/>
      <c r="AG5" s="459" t="s">
        <v>176</v>
      </c>
      <c r="AH5" s="332"/>
    </row>
    <row r="6" spans="1:35" s="48" customFormat="1" ht="13.9" customHeight="1">
      <c r="A6" s="335" t="s">
        <v>6</v>
      </c>
      <c r="B6" s="79" t="s">
        <v>7</v>
      </c>
      <c r="C6" s="138" t="b">
        <v>0</v>
      </c>
      <c r="D6" s="80" t="s">
        <v>12</v>
      </c>
      <c r="E6" s="82" t="str">
        <f>IF(C6,"Fréquence :","")</f>
        <v/>
      </c>
      <c r="F6" s="394"/>
      <c r="G6" s="132"/>
      <c r="H6" s="420"/>
      <c r="I6" s="420"/>
      <c r="J6" s="427"/>
      <c r="K6" s="167"/>
      <c r="L6" s="133"/>
      <c r="M6" s="169"/>
      <c r="N6" s="170"/>
      <c r="O6" s="500"/>
      <c r="P6" s="169"/>
      <c r="Q6" s="170"/>
      <c r="R6" s="356"/>
      <c r="S6" s="171"/>
      <c r="T6" s="172"/>
      <c r="U6" s="135"/>
      <c r="V6" s="173"/>
      <c r="W6" s="167"/>
      <c r="X6" s="417"/>
      <c r="Y6" s="169"/>
      <c r="Z6" s="170"/>
      <c r="AA6" s="500"/>
      <c r="AB6" s="169"/>
      <c r="AC6" s="170"/>
      <c r="AD6" s="356"/>
      <c r="AE6" s="171"/>
      <c r="AF6" s="172"/>
      <c r="AG6" s="135"/>
      <c r="AH6" s="173"/>
    </row>
    <row r="7" spans="1:35" s="48" customFormat="1">
      <c r="A7" s="335" t="s">
        <v>6</v>
      </c>
      <c r="B7" s="79" t="s">
        <v>7</v>
      </c>
      <c r="C7" s="138"/>
      <c r="D7" s="81"/>
      <c r="E7" s="420"/>
      <c r="F7" s="451" t="s">
        <v>178</v>
      </c>
      <c r="G7" s="451" t="s">
        <v>178</v>
      </c>
      <c r="H7" s="26"/>
      <c r="I7" s="26"/>
      <c r="J7" s="453" t="s">
        <v>179</v>
      </c>
      <c r="K7" s="167"/>
      <c r="L7" s="454" t="s">
        <v>178</v>
      </c>
      <c r="M7" s="164"/>
      <c r="N7" s="167"/>
      <c r="O7" s="454" t="str">
        <f>"X!" &amp; destination_20_03_01</f>
        <v>X!SIG - Cheneviers</v>
      </c>
      <c r="P7" s="173"/>
      <c r="Q7" s="140"/>
      <c r="R7" s="454" t="s">
        <v>178</v>
      </c>
      <c r="S7" s="175"/>
      <c r="T7" s="172"/>
      <c r="U7" s="462" t="s">
        <v>176</v>
      </c>
      <c r="V7" s="173"/>
      <c r="W7" s="167"/>
      <c r="X7" s="458" t="s">
        <v>176</v>
      </c>
      <c r="Y7" s="164"/>
      <c r="Z7" s="167"/>
      <c r="AA7" s="424" t="s">
        <v>177</v>
      </c>
      <c r="AB7" s="173"/>
      <c r="AC7" s="140"/>
      <c r="AD7" s="465" t="s">
        <v>176</v>
      </c>
      <c r="AE7" s="175"/>
      <c r="AF7" s="172"/>
      <c r="AG7" s="462" t="s">
        <v>176</v>
      </c>
      <c r="AH7" s="173"/>
    </row>
    <row r="8" spans="1:35" s="48" customFormat="1">
      <c r="A8" s="335" t="s">
        <v>6</v>
      </c>
      <c r="B8" s="79" t="s">
        <v>7</v>
      </c>
      <c r="C8" s="138" t="b">
        <v>0</v>
      </c>
      <c r="D8" s="80" t="s">
        <v>92</v>
      </c>
      <c r="E8" s="82" t="str">
        <f>IF(C8,"Fréquence :","")</f>
        <v/>
      </c>
      <c r="F8" s="394"/>
      <c r="G8" s="132"/>
      <c r="H8" s="524" t="str">
        <f>IF(C8,"Nombre d'emplacements des bennes : ","")</f>
        <v/>
      </c>
      <c r="I8" s="524"/>
      <c r="J8" s="357"/>
      <c r="K8" s="371"/>
      <c r="L8" s="133"/>
      <c r="M8" s="169"/>
      <c r="N8" s="170"/>
      <c r="O8" s="500"/>
      <c r="P8" s="169"/>
      <c r="Q8" s="170"/>
      <c r="R8" s="356"/>
      <c r="S8" s="171"/>
      <c r="T8" s="172"/>
      <c r="U8" s="135"/>
      <c r="V8" s="173"/>
      <c r="W8" s="371"/>
      <c r="X8" s="417"/>
      <c r="Y8" s="169"/>
      <c r="Z8" s="170"/>
      <c r="AA8" s="500"/>
      <c r="AB8" s="169"/>
      <c r="AC8" s="170"/>
      <c r="AD8" s="356"/>
      <c r="AE8" s="171"/>
      <c r="AF8" s="172"/>
      <c r="AG8" s="135"/>
      <c r="AH8" s="173"/>
    </row>
    <row r="9" spans="1:35" s="48" customFormat="1">
      <c r="A9" s="335" t="s">
        <v>6</v>
      </c>
      <c r="B9" s="79" t="s">
        <v>7</v>
      </c>
      <c r="C9" s="138" t="b">
        <v>0</v>
      </c>
      <c r="D9" s="82"/>
      <c r="E9" s="420"/>
      <c r="F9" s="26"/>
      <c r="G9" s="420"/>
      <c r="H9" s="452" t="s">
        <v>178</v>
      </c>
      <c r="I9" s="26"/>
      <c r="J9" s="427"/>
      <c r="K9" s="176"/>
      <c r="L9" s="455" t="s">
        <v>178</v>
      </c>
      <c r="M9" s="168"/>
      <c r="N9" s="371"/>
      <c r="O9" s="454" t="str">
        <f>"X!" &amp; destination_20_03_01</f>
        <v>X!SIG - Cheneviers</v>
      </c>
      <c r="P9" s="168"/>
      <c r="Q9" s="371"/>
      <c r="R9" s="458" t="s">
        <v>178</v>
      </c>
      <c r="S9" s="178"/>
      <c r="T9" s="172"/>
      <c r="U9" s="462" t="s">
        <v>176</v>
      </c>
      <c r="V9" s="173"/>
      <c r="W9" s="176"/>
      <c r="X9" s="424" t="s">
        <v>176</v>
      </c>
      <c r="Y9" s="168"/>
      <c r="Z9" s="371"/>
      <c r="AA9" s="424" t="s">
        <v>177</v>
      </c>
      <c r="AB9" s="168"/>
      <c r="AC9" s="371"/>
      <c r="AD9" s="458" t="s">
        <v>176</v>
      </c>
      <c r="AE9" s="178"/>
      <c r="AF9" s="172"/>
      <c r="AG9" s="462" t="s">
        <v>176</v>
      </c>
      <c r="AH9" s="173"/>
    </row>
    <row r="10" spans="1:35" s="48" customFormat="1">
      <c r="A10" s="335" t="s">
        <v>6</v>
      </c>
      <c r="B10" s="79" t="s">
        <v>7</v>
      </c>
      <c r="C10" s="138" t="b">
        <v>0</v>
      </c>
      <c r="D10" s="80" t="s">
        <v>93</v>
      </c>
      <c r="E10" s="26" t="str">
        <f>IF($C10,"Nombre d'emplacements des bennes : ","")</f>
        <v/>
      </c>
      <c r="F10" s="436"/>
      <c r="G10" s="422"/>
      <c r="H10" s="136"/>
      <c r="I10" s="437"/>
      <c r="J10" s="429"/>
      <c r="K10" s="183"/>
      <c r="L10" s="133"/>
      <c r="M10" s="182"/>
      <c r="N10" s="133"/>
      <c r="O10" s="500"/>
      <c r="P10" s="182"/>
      <c r="Q10" s="133"/>
      <c r="R10" s="356"/>
      <c r="S10" s="182"/>
      <c r="T10" s="172"/>
      <c r="U10" s="135"/>
      <c r="V10" s="173"/>
      <c r="W10" s="183"/>
      <c r="X10" s="417"/>
      <c r="Y10" s="182"/>
      <c r="Z10" s="133"/>
      <c r="AA10" s="500"/>
      <c r="AB10" s="182"/>
      <c r="AC10" s="133"/>
      <c r="AD10" s="356"/>
      <c r="AE10" s="182"/>
      <c r="AF10" s="172"/>
      <c r="AG10" s="135"/>
      <c r="AH10" s="173"/>
    </row>
    <row r="11" spans="1:35" s="48" customFormat="1">
      <c r="A11" s="83" t="s">
        <v>6</v>
      </c>
      <c r="B11" s="83"/>
      <c r="C11" s="139"/>
      <c r="D11" s="21"/>
      <c r="E11" s="430"/>
      <c r="F11" s="431"/>
      <c r="G11" s="432"/>
      <c r="H11" s="433"/>
      <c r="I11" s="434"/>
      <c r="J11" s="435"/>
      <c r="K11" s="187"/>
      <c r="L11" s="188"/>
      <c r="M11" s="189"/>
      <c r="N11" s="186"/>
      <c r="O11" s="186"/>
      <c r="P11" s="190"/>
      <c r="Q11" s="191"/>
      <c r="R11" s="192"/>
      <c r="S11" s="193"/>
      <c r="T11" s="185"/>
      <c r="U11" s="194"/>
      <c r="V11" s="193"/>
      <c r="W11" s="187"/>
      <c r="X11" s="188"/>
      <c r="Y11" s="189"/>
      <c r="Z11" s="186"/>
      <c r="AA11" s="186"/>
      <c r="AB11" s="190"/>
      <c r="AC11" s="191"/>
      <c r="AD11" s="192"/>
      <c r="AE11" s="193"/>
      <c r="AF11" s="185"/>
      <c r="AG11" s="194"/>
      <c r="AH11" s="193"/>
    </row>
    <row r="12" spans="1:35" s="48" customFormat="1">
      <c r="A12" s="334" t="s">
        <v>6</v>
      </c>
      <c r="B12" s="325" t="s">
        <v>172</v>
      </c>
      <c r="C12" s="411"/>
      <c r="D12" s="326" t="s">
        <v>171</v>
      </c>
      <c r="E12" s="425"/>
      <c r="F12" s="425"/>
      <c r="G12" s="425"/>
      <c r="H12" s="425"/>
      <c r="I12" s="425"/>
      <c r="J12" s="426"/>
      <c r="K12" s="327"/>
      <c r="L12" s="455" t="s">
        <v>178</v>
      </c>
      <c r="M12" s="329"/>
      <c r="N12" s="327"/>
      <c r="O12" s="454" t="str">
        <f>"X!" &amp; destination_20_03_01</f>
        <v>X!SIG - Cheneviers</v>
      </c>
      <c r="P12" s="329"/>
      <c r="Q12" s="330"/>
      <c r="R12" s="455" t="s">
        <v>178</v>
      </c>
      <c r="S12" s="328"/>
      <c r="T12" s="331"/>
      <c r="U12" s="459" t="s">
        <v>176</v>
      </c>
      <c r="V12" s="332"/>
      <c r="W12" s="327"/>
      <c r="X12" s="460" t="s">
        <v>176</v>
      </c>
      <c r="Y12" s="329"/>
      <c r="Z12" s="327"/>
      <c r="AA12" s="460" t="s">
        <v>176</v>
      </c>
      <c r="AB12" s="329"/>
      <c r="AC12" s="330"/>
      <c r="AD12" s="461" t="s">
        <v>176</v>
      </c>
      <c r="AE12" s="328"/>
      <c r="AF12" s="331"/>
      <c r="AG12" s="459" t="s">
        <v>176</v>
      </c>
      <c r="AH12" s="332"/>
      <c r="AI12" s="333"/>
    </row>
    <row r="13" spans="1:35" s="48" customFormat="1">
      <c r="A13" s="335" t="s">
        <v>6</v>
      </c>
      <c r="B13" s="79" t="s">
        <v>172</v>
      </c>
      <c r="C13" s="138" t="b">
        <v>0</v>
      </c>
      <c r="D13" s="80" t="s">
        <v>173</v>
      </c>
      <c r="E13" s="82"/>
      <c r="F13" s="420" t="str">
        <f>IF($C13,"Indiquer le *tonnage* facturé au poids","")</f>
        <v/>
      </c>
      <c r="G13" s="421"/>
      <c r="H13" s="420"/>
      <c r="I13" s="420"/>
      <c r="J13" s="427"/>
      <c r="K13" s="167"/>
      <c r="L13" s="410"/>
      <c r="M13" s="169"/>
      <c r="N13" s="170"/>
      <c r="O13" s="500"/>
      <c r="P13" s="169"/>
      <c r="Q13" s="170"/>
      <c r="R13" s="356"/>
      <c r="S13" s="171"/>
      <c r="T13" s="172"/>
      <c r="U13" s="135"/>
      <c r="V13" s="173"/>
      <c r="W13" s="167"/>
      <c r="X13" s="417"/>
      <c r="Y13" s="169"/>
      <c r="Z13" s="170"/>
      <c r="AA13" s="500"/>
      <c r="AB13" s="169"/>
      <c r="AC13" s="170"/>
      <c r="AD13" s="356"/>
      <c r="AE13" s="171"/>
      <c r="AF13" s="172"/>
      <c r="AG13" s="135"/>
      <c r="AH13" s="173"/>
    </row>
    <row r="14" spans="1:35" s="48" customFormat="1">
      <c r="A14" s="335" t="s">
        <v>6</v>
      </c>
      <c r="B14" s="79" t="s">
        <v>172</v>
      </c>
      <c r="C14" s="138"/>
      <c r="D14" s="81"/>
      <c r="E14" s="420"/>
      <c r="F14" s="26"/>
      <c r="G14" s="26"/>
      <c r="H14" s="26"/>
      <c r="I14" s="26"/>
      <c r="J14" s="427"/>
      <c r="K14" s="167"/>
      <c r="L14" s="455" t="s">
        <v>178</v>
      </c>
      <c r="M14" s="164"/>
      <c r="N14" s="167"/>
      <c r="O14" s="454" t="str">
        <f>"X!" &amp; destination_20_03_01</f>
        <v>X!SIG - Cheneviers</v>
      </c>
      <c r="P14" s="173"/>
      <c r="Q14" s="140"/>
      <c r="R14" s="465" t="s">
        <v>178</v>
      </c>
      <c r="S14" s="175"/>
      <c r="T14" s="172"/>
      <c r="U14" s="462" t="s">
        <v>176</v>
      </c>
      <c r="V14" s="173"/>
      <c r="W14" s="167"/>
      <c r="X14" s="458" t="s">
        <v>176</v>
      </c>
      <c r="Y14" s="164"/>
      <c r="Z14" s="167"/>
      <c r="AA14" s="424" t="s">
        <v>176</v>
      </c>
      <c r="AB14" s="173"/>
      <c r="AC14" s="140"/>
      <c r="AD14" s="465" t="s">
        <v>176</v>
      </c>
      <c r="AE14" s="175"/>
      <c r="AF14" s="172"/>
      <c r="AG14" s="462" t="s">
        <v>176</v>
      </c>
      <c r="AH14" s="173"/>
    </row>
    <row r="15" spans="1:35" s="48" customFormat="1">
      <c r="A15" s="335" t="s">
        <v>6</v>
      </c>
      <c r="B15" s="79" t="s">
        <v>172</v>
      </c>
      <c r="C15" s="138" t="b">
        <v>0</v>
      </c>
      <c r="D15" s="80" t="s">
        <v>174</v>
      </c>
      <c r="E15" s="449">
        <v>80</v>
      </c>
      <c r="F15" s="420" t="str">
        <f>IF($C15,"Indiquer le *nombre de containers* (poids moy. " &amp; ParamOrdurePoidsMoyenParContainer &amp; "kg/container)","")</f>
        <v/>
      </c>
      <c r="G15" s="421"/>
      <c r="H15" s="420"/>
      <c r="I15" s="420"/>
      <c r="J15" s="428"/>
      <c r="K15" s="406"/>
      <c r="L15" s="133"/>
      <c r="M15" s="169"/>
      <c r="N15" s="170"/>
      <c r="O15" s="500"/>
      <c r="P15" s="169"/>
      <c r="Q15" s="170"/>
      <c r="R15" s="418"/>
      <c r="S15" s="171"/>
      <c r="T15" s="172"/>
      <c r="U15" s="135"/>
      <c r="V15" s="173"/>
      <c r="W15" s="406"/>
      <c r="X15" s="417"/>
      <c r="Y15" s="169"/>
      <c r="Z15" s="170"/>
      <c r="AA15" s="500"/>
      <c r="AB15" s="169"/>
      <c r="AC15" s="170"/>
      <c r="AD15" s="356"/>
      <c r="AE15" s="171"/>
      <c r="AF15" s="172"/>
      <c r="AG15" s="135"/>
      <c r="AH15" s="173"/>
    </row>
    <row r="16" spans="1:35" s="48" customFormat="1">
      <c r="A16" s="335" t="s">
        <v>6</v>
      </c>
      <c r="B16" s="79" t="s">
        <v>172</v>
      </c>
      <c r="C16" s="138"/>
      <c r="D16" s="82"/>
      <c r="E16" s="420"/>
      <c r="F16" s="26"/>
      <c r="G16" s="420"/>
      <c r="H16" s="26"/>
      <c r="I16" s="26"/>
      <c r="J16" s="427"/>
      <c r="K16" s="176"/>
      <c r="L16" s="407"/>
      <c r="M16" s="168"/>
      <c r="N16" s="406"/>
      <c r="O16" s="408"/>
      <c r="P16" s="168"/>
      <c r="Q16" s="406"/>
      <c r="R16" s="458" t="s">
        <v>178</v>
      </c>
      <c r="S16" s="178"/>
      <c r="T16" s="172"/>
      <c r="U16" s="462" t="s">
        <v>176</v>
      </c>
      <c r="V16" s="173"/>
      <c r="W16" s="176"/>
      <c r="X16" s="406"/>
      <c r="Y16" s="168"/>
      <c r="Z16" s="406"/>
      <c r="AA16" s="406"/>
      <c r="AB16" s="168"/>
      <c r="AC16" s="406"/>
      <c r="AD16" s="458" t="s">
        <v>176</v>
      </c>
      <c r="AE16" s="178"/>
      <c r="AF16" s="172"/>
      <c r="AG16" s="462" t="s">
        <v>176</v>
      </c>
      <c r="AH16" s="173"/>
    </row>
    <row r="17" spans="1:35" s="48" customFormat="1">
      <c r="A17" s="335" t="s">
        <v>6</v>
      </c>
      <c r="B17" s="79" t="s">
        <v>172</v>
      </c>
      <c r="C17" s="138" t="b">
        <v>0</v>
      </c>
      <c r="D17" s="80" t="s">
        <v>175</v>
      </c>
      <c r="E17" s="450">
        <v>65</v>
      </c>
      <c r="F17" s="420" t="str">
        <f>IF($C17,"Indiquer le *nombre d'emplois* au forfait (poids moy. " &amp; ParamOrdurePoidsMoyenParEmploi &amp; "kg/an/emploi)","")</f>
        <v/>
      </c>
      <c r="G17" s="422"/>
      <c r="H17" s="423"/>
      <c r="I17" s="420"/>
      <c r="J17" s="429"/>
      <c r="K17" s="183"/>
      <c r="L17" s="133"/>
      <c r="M17" s="182"/>
      <c r="N17" s="133"/>
      <c r="O17" s="406"/>
      <c r="P17" s="182"/>
      <c r="Q17" s="133"/>
      <c r="R17" s="419"/>
      <c r="S17" s="182"/>
      <c r="T17" s="172"/>
      <c r="U17" s="135"/>
      <c r="V17" s="173"/>
      <c r="W17" s="183"/>
      <c r="X17" s="417"/>
      <c r="Y17" s="182"/>
      <c r="Z17" s="133"/>
      <c r="AA17" s="406"/>
      <c r="AB17" s="182"/>
      <c r="AC17" s="133"/>
      <c r="AD17" s="356"/>
      <c r="AE17" s="182"/>
      <c r="AF17" s="172"/>
      <c r="AG17" s="135"/>
      <c r="AH17" s="173"/>
    </row>
    <row r="18" spans="1:35" s="48" customFormat="1">
      <c r="A18" s="83" t="s">
        <v>6</v>
      </c>
      <c r="B18" s="83"/>
      <c r="C18" s="139"/>
      <c r="D18" s="21"/>
      <c r="E18" s="430"/>
      <c r="F18" s="431"/>
      <c r="G18" s="432"/>
      <c r="H18" s="433"/>
      <c r="I18" s="434"/>
      <c r="J18" s="435"/>
      <c r="K18" s="187"/>
      <c r="L18" s="188"/>
      <c r="M18" s="189"/>
      <c r="N18" s="186"/>
      <c r="O18" s="186"/>
      <c r="P18" s="190"/>
      <c r="Q18" s="191"/>
      <c r="R18" s="192"/>
      <c r="S18" s="193"/>
      <c r="T18" s="185"/>
      <c r="U18" s="194"/>
      <c r="V18" s="193"/>
      <c r="W18" s="187"/>
      <c r="X18" s="188"/>
      <c r="Y18" s="189"/>
      <c r="Z18" s="186"/>
      <c r="AA18" s="186"/>
      <c r="AB18" s="190"/>
      <c r="AC18" s="191"/>
      <c r="AD18" s="192"/>
      <c r="AE18" s="193"/>
      <c r="AF18" s="185"/>
      <c r="AG18" s="194"/>
      <c r="AH18" s="193"/>
    </row>
    <row r="19" spans="1:35" s="76" customFormat="1" ht="18.75" customHeight="1">
      <c r="A19" s="336" t="s">
        <v>9</v>
      </c>
      <c r="B19" s="84" t="s">
        <v>10</v>
      </c>
      <c r="C19" s="138"/>
      <c r="D19" s="78" t="s">
        <v>11</v>
      </c>
      <c r="E19" s="438"/>
      <c r="F19" s="438"/>
      <c r="G19" s="438"/>
      <c r="H19" s="438"/>
      <c r="I19" s="438"/>
      <c r="J19" s="439"/>
      <c r="K19" s="161"/>
      <c r="L19" s="373"/>
      <c r="M19" s="162"/>
      <c r="N19" s="161"/>
      <c r="O19" s="373"/>
      <c r="P19" s="162"/>
      <c r="Q19" s="161"/>
      <c r="R19" s="177"/>
      <c r="S19" s="162"/>
      <c r="T19" s="165"/>
      <c r="U19" s="135"/>
      <c r="V19" s="166"/>
      <c r="W19" s="161"/>
      <c r="X19" s="373"/>
      <c r="Y19" s="162"/>
      <c r="Z19" s="161"/>
      <c r="AA19" s="373"/>
      <c r="AB19" s="162"/>
      <c r="AC19" s="161"/>
      <c r="AD19" s="177"/>
      <c r="AE19" s="162"/>
      <c r="AF19" s="165"/>
      <c r="AG19" s="135"/>
      <c r="AH19" s="166"/>
    </row>
    <row r="20" spans="1:35" s="48" customFormat="1">
      <c r="A20" s="335" t="s">
        <v>9</v>
      </c>
      <c r="B20" s="79" t="s">
        <v>10</v>
      </c>
      <c r="C20" s="412"/>
      <c r="D20" s="20"/>
      <c r="E20" s="26"/>
      <c r="F20" s="452" t="s">
        <v>178</v>
      </c>
      <c r="G20" s="452" t="s">
        <v>178</v>
      </c>
      <c r="H20" s="26"/>
      <c r="I20" s="26"/>
      <c r="J20" s="427"/>
      <c r="K20" s="167"/>
      <c r="L20" s="455" t="s">
        <v>178</v>
      </c>
      <c r="M20" s="164"/>
      <c r="N20" s="167"/>
      <c r="O20" s="458" t="s">
        <v>178</v>
      </c>
      <c r="P20" s="164"/>
      <c r="Q20" s="141"/>
      <c r="R20" s="465" t="s">
        <v>178</v>
      </c>
      <c r="S20" s="174"/>
      <c r="T20" s="172"/>
      <c r="U20" s="462" t="s">
        <v>176</v>
      </c>
      <c r="V20" s="173"/>
      <c r="W20" s="167"/>
      <c r="X20" s="458" t="s">
        <v>176</v>
      </c>
      <c r="Y20" s="164"/>
      <c r="Z20" s="167"/>
      <c r="AA20" s="458" t="s">
        <v>176</v>
      </c>
      <c r="AB20" s="164"/>
      <c r="AC20" s="141"/>
      <c r="AD20" s="464" t="s">
        <v>176</v>
      </c>
      <c r="AE20" s="174"/>
      <c r="AF20" s="172"/>
      <c r="AG20" s="462" t="s">
        <v>176</v>
      </c>
      <c r="AH20" s="173"/>
    </row>
    <row r="21" spans="1:35" s="48" customFormat="1">
      <c r="A21" s="335" t="s">
        <v>9</v>
      </c>
      <c r="B21" s="79" t="s">
        <v>10</v>
      </c>
      <c r="C21" s="413" t="b">
        <v>0</v>
      </c>
      <c r="D21" s="26" t="s">
        <v>12</v>
      </c>
      <c r="E21" s="82" t="str">
        <f>IF(C21,"Fréquence :","")</f>
        <v/>
      </c>
      <c r="F21" s="394"/>
      <c r="G21" s="132"/>
      <c r="H21" s="440"/>
      <c r="I21" s="26"/>
      <c r="J21" s="427"/>
      <c r="K21" s="371"/>
      <c r="L21" s="133"/>
      <c r="M21" s="169"/>
      <c r="N21" s="371"/>
      <c r="O21" s="500"/>
      <c r="P21" s="196"/>
      <c r="Q21" s="197"/>
      <c r="R21" s="356"/>
      <c r="S21" s="168"/>
      <c r="T21" s="172"/>
      <c r="U21" s="135"/>
      <c r="V21" s="173"/>
      <c r="W21" s="371"/>
      <c r="X21" s="417"/>
      <c r="Y21" s="169"/>
      <c r="Z21" s="371"/>
      <c r="AA21" s="500"/>
      <c r="AB21" s="196"/>
      <c r="AC21" s="197"/>
      <c r="AD21" s="356"/>
      <c r="AE21" s="168"/>
      <c r="AF21" s="172"/>
      <c r="AG21" s="135"/>
      <c r="AH21" s="173"/>
    </row>
    <row r="22" spans="1:35" s="48" customFormat="1">
      <c r="A22" s="335" t="s">
        <v>148</v>
      </c>
      <c r="B22" s="79" t="s">
        <v>10</v>
      </c>
      <c r="C22" s="413"/>
      <c r="D22" s="80"/>
      <c r="E22" s="26"/>
      <c r="F22" s="452" t="s">
        <v>178</v>
      </c>
      <c r="G22" s="452" t="s">
        <v>178</v>
      </c>
      <c r="H22" s="26"/>
      <c r="I22" s="26"/>
      <c r="J22" s="453" t="s">
        <v>178</v>
      </c>
      <c r="K22" s="371"/>
      <c r="L22" s="455" t="s">
        <v>178</v>
      </c>
      <c r="M22" s="168"/>
      <c r="N22" s="371"/>
      <c r="O22" s="458" t="s">
        <v>178</v>
      </c>
      <c r="P22" s="169"/>
      <c r="Q22" s="181"/>
      <c r="R22" s="458" t="s">
        <v>178</v>
      </c>
      <c r="S22" s="514"/>
      <c r="T22" s="172"/>
      <c r="U22" s="462" t="s">
        <v>176</v>
      </c>
      <c r="V22" s="173"/>
      <c r="W22" s="371"/>
      <c r="X22" s="424" t="s">
        <v>176</v>
      </c>
      <c r="Y22" s="168"/>
      <c r="Z22" s="371"/>
      <c r="AA22" s="424" t="s">
        <v>176</v>
      </c>
      <c r="AB22" s="169"/>
      <c r="AC22" s="181"/>
      <c r="AD22" s="424" t="s">
        <v>176</v>
      </c>
      <c r="AE22" s="514"/>
      <c r="AF22" s="172"/>
      <c r="AG22" s="462" t="s">
        <v>176</v>
      </c>
      <c r="AH22" s="173"/>
    </row>
    <row r="23" spans="1:35" s="48" customFormat="1">
      <c r="A23" s="335" t="s">
        <v>9</v>
      </c>
      <c r="B23" s="79" t="s">
        <v>10</v>
      </c>
      <c r="C23" s="413" t="b">
        <v>0</v>
      </c>
      <c r="D23" s="80" t="s">
        <v>92</v>
      </c>
      <c r="E23" s="82" t="str">
        <f>IF(C23,"Fréquence :","")</f>
        <v/>
      </c>
      <c r="F23" s="394"/>
      <c r="G23" s="132"/>
      <c r="H23" s="438" t="str">
        <f>IF(C23,"Nombre d'emplacements des bennes : ","")</f>
        <v/>
      </c>
      <c r="I23" s="438"/>
      <c r="J23" s="357"/>
      <c r="K23" s="167"/>
      <c r="L23" s="133"/>
      <c r="M23" s="164"/>
      <c r="N23" s="167"/>
      <c r="O23" s="500"/>
      <c r="P23" s="372"/>
      <c r="Q23" s="198"/>
      <c r="R23" s="356"/>
      <c r="S23" s="515"/>
      <c r="T23" s="172"/>
      <c r="U23" s="135"/>
      <c r="V23" s="173"/>
      <c r="W23" s="167"/>
      <c r="X23" s="417"/>
      <c r="Y23" s="164"/>
      <c r="Z23" s="167"/>
      <c r="AA23" s="500"/>
      <c r="AB23" s="372"/>
      <c r="AC23" s="198"/>
      <c r="AD23" s="356"/>
      <c r="AE23" s="515"/>
      <c r="AF23" s="172"/>
      <c r="AG23" s="135"/>
      <c r="AH23" s="173"/>
    </row>
    <row r="24" spans="1:35" s="48" customFormat="1">
      <c r="A24" s="335" t="s">
        <v>9</v>
      </c>
      <c r="B24" s="79" t="s">
        <v>10</v>
      </c>
      <c r="C24" s="413"/>
      <c r="D24" s="80"/>
      <c r="E24" s="26"/>
      <c r="F24" s="26"/>
      <c r="G24" s="26"/>
      <c r="H24" s="452" t="s">
        <v>178</v>
      </c>
      <c r="I24" s="26"/>
      <c r="J24" s="427"/>
      <c r="K24" s="167"/>
      <c r="L24" s="456" t="s">
        <v>178</v>
      </c>
      <c r="M24" s="174"/>
      <c r="N24" s="167"/>
      <c r="O24" s="456" t="s">
        <v>178</v>
      </c>
      <c r="P24" s="174"/>
      <c r="Q24" s="167"/>
      <c r="R24" s="456" t="s">
        <v>178</v>
      </c>
      <c r="S24" s="174"/>
      <c r="T24" s="172"/>
      <c r="U24" s="462" t="s">
        <v>176</v>
      </c>
      <c r="V24" s="173"/>
      <c r="W24" s="167"/>
      <c r="X24" s="424" t="s">
        <v>176</v>
      </c>
      <c r="Y24" s="174"/>
      <c r="Z24" s="167"/>
      <c r="AA24" s="424" t="s">
        <v>176</v>
      </c>
      <c r="AB24" s="174"/>
      <c r="AC24" s="167"/>
      <c r="AD24" s="458" t="s">
        <v>176</v>
      </c>
      <c r="AE24" s="174"/>
      <c r="AF24" s="172"/>
      <c r="AG24" s="462" t="s">
        <v>176</v>
      </c>
      <c r="AH24" s="173"/>
    </row>
    <row r="25" spans="1:35" s="48" customFormat="1">
      <c r="A25" s="335" t="s">
        <v>9</v>
      </c>
      <c r="B25" s="79" t="s">
        <v>10</v>
      </c>
      <c r="C25" s="413" t="b">
        <v>0</v>
      </c>
      <c r="D25" s="80" t="s">
        <v>93</v>
      </c>
      <c r="E25" s="26" t="str">
        <f>IF(C25,"Nombre d'emplacements des bennes : ","")</f>
        <v/>
      </c>
      <c r="F25" s="26"/>
      <c r="G25" s="26"/>
      <c r="H25" s="136"/>
      <c r="I25" s="26"/>
      <c r="J25" s="427"/>
      <c r="K25" s="167"/>
      <c r="L25" s="133"/>
      <c r="M25" s="164"/>
      <c r="N25" s="167"/>
      <c r="O25" s="500"/>
      <c r="P25" s="164"/>
      <c r="Q25" s="141"/>
      <c r="R25" s="356"/>
      <c r="S25" s="174"/>
      <c r="T25" s="172"/>
      <c r="U25" s="135"/>
      <c r="V25" s="173"/>
      <c r="W25" s="167"/>
      <c r="X25" s="417"/>
      <c r="Y25" s="164"/>
      <c r="Z25" s="167"/>
      <c r="AA25" s="500"/>
      <c r="AB25" s="164"/>
      <c r="AC25" s="141"/>
      <c r="AD25" s="356"/>
      <c r="AE25" s="174"/>
      <c r="AF25" s="172"/>
      <c r="AG25" s="135"/>
      <c r="AH25" s="173"/>
    </row>
    <row r="26" spans="1:35" s="48" customFormat="1">
      <c r="A26" s="335" t="s">
        <v>9</v>
      </c>
      <c r="B26" s="79" t="s">
        <v>10</v>
      </c>
      <c r="C26" s="413"/>
      <c r="D26" s="80"/>
      <c r="E26" s="26"/>
      <c r="F26" s="26"/>
      <c r="G26" s="26"/>
      <c r="H26" s="26"/>
      <c r="I26" s="26"/>
      <c r="J26" s="427"/>
      <c r="K26" s="167"/>
      <c r="L26" s="455" t="s">
        <v>178</v>
      </c>
      <c r="M26" s="174"/>
      <c r="N26" s="167"/>
      <c r="O26" s="458" t="s">
        <v>178</v>
      </c>
      <c r="P26" s="174"/>
      <c r="Q26" s="167"/>
      <c r="R26" s="458" t="s">
        <v>178</v>
      </c>
      <c r="S26" s="174"/>
      <c r="T26" s="172"/>
      <c r="U26" s="462" t="s">
        <v>176</v>
      </c>
      <c r="V26" s="173"/>
      <c r="W26" s="167"/>
      <c r="X26" s="424" t="s">
        <v>176</v>
      </c>
      <c r="Y26" s="174"/>
      <c r="Z26" s="167"/>
      <c r="AA26" s="424" t="s">
        <v>176</v>
      </c>
      <c r="AB26" s="174"/>
      <c r="AC26" s="167"/>
      <c r="AD26" s="458" t="s">
        <v>176</v>
      </c>
      <c r="AE26" s="174"/>
      <c r="AF26" s="172"/>
      <c r="AG26" s="462" t="s">
        <v>176</v>
      </c>
      <c r="AH26" s="173"/>
    </row>
    <row r="27" spans="1:35" s="48" customFormat="1">
      <c r="A27" s="335" t="s">
        <v>9</v>
      </c>
      <c r="B27" s="79" t="s">
        <v>10</v>
      </c>
      <c r="C27" s="413" t="b">
        <v>0</v>
      </c>
      <c r="D27" s="80" t="s">
        <v>13</v>
      </c>
      <c r="E27" s="26"/>
      <c r="F27" s="26"/>
      <c r="G27" s="26"/>
      <c r="H27" s="441"/>
      <c r="I27" s="26"/>
      <c r="J27" s="427"/>
      <c r="K27" s="167"/>
      <c r="L27" s="133"/>
      <c r="M27" s="199"/>
      <c r="N27" s="167"/>
      <c r="O27" s="500"/>
      <c r="P27" s="199"/>
      <c r="Q27" s="195"/>
      <c r="R27" s="356"/>
      <c r="S27" s="174"/>
      <c r="T27" s="172"/>
      <c r="U27" s="135"/>
      <c r="V27" s="173"/>
      <c r="W27" s="167"/>
      <c r="X27" s="417"/>
      <c r="Y27" s="199"/>
      <c r="Z27" s="167"/>
      <c r="AA27" s="500"/>
      <c r="AB27" s="199"/>
      <c r="AC27" s="195"/>
      <c r="AD27" s="356"/>
      <c r="AE27" s="174"/>
      <c r="AF27" s="172"/>
      <c r="AG27" s="135"/>
      <c r="AH27" s="173"/>
    </row>
    <row r="28" spans="1:35" s="48" customFormat="1">
      <c r="A28" s="335" t="s">
        <v>9</v>
      </c>
      <c r="B28" s="79" t="s">
        <v>10</v>
      </c>
      <c r="C28" s="413"/>
      <c r="D28" s="80"/>
      <c r="E28" s="452" t="s">
        <v>178</v>
      </c>
      <c r="F28" s="26"/>
      <c r="G28" s="26"/>
      <c r="H28" s="26"/>
      <c r="I28" s="26"/>
      <c r="J28" s="427"/>
      <c r="K28" s="167"/>
      <c r="L28" s="455" t="s">
        <v>178</v>
      </c>
      <c r="M28" s="174"/>
      <c r="N28" s="167"/>
      <c r="O28" s="458" t="s">
        <v>178</v>
      </c>
      <c r="P28" s="174"/>
      <c r="Q28" s="167"/>
      <c r="R28" s="458" t="s">
        <v>178</v>
      </c>
      <c r="S28" s="174"/>
      <c r="T28" s="172"/>
      <c r="U28" s="462" t="s">
        <v>176</v>
      </c>
      <c r="V28" s="173"/>
      <c r="W28" s="167"/>
      <c r="X28" s="424" t="s">
        <v>176</v>
      </c>
      <c r="Y28" s="174"/>
      <c r="Z28" s="167"/>
      <c r="AA28" s="424" t="s">
        <v>176</v>
      </c>
      <c r="AB28" s="174"/>
      <c r="AC28" s="167"/>
      <c r="AD28" s="458" t="s">
        <v>176</v>
      </c>
      <c r="AE28" s="174"/>
      <c r="AF28" s="172"/>
      <c r="AG28" s="462" t="s">
        <v>176</v>
      </c>
      <c r="AH28" s="173"/>
    </row>
    <row r="29" spans="1:35" s="48" customFormat="1">
      <c r="A29" s="335" t="s">
        <v>9</v>
      </c>
      <c r="B29" s="79" t="s">
        <v>10</v>
      </c>
      <c r="C29" s="413" t="b">
        <v>0</v>
      </c>
      <c r="D29" s="80" t="s">
        <v>14</v>
      </c>
      <c r="E29" s="509"/>
      <c r="F29" s="509"/>
      <c r="G29" s="509"/>
      <c r="H29" s="421"/>
      <c r="I29" s="421"/>
      <c r="J29" s="442"/>
      <c r="K29" s="200"/>
      <c r="L29" s="133"/>
      <c r="M29" s="199"/>
      <c r="N29" s="167"/>
      <c r="O29" s="500"/>
      <c r="P29" s="199"/>
      <c r="Q29" s="195"/>
      <c r="R29" s="356"/>
      <c r="S29" s="175"/>
      <c r="T29" s="172"/>
      <c r="U29" s="135"/>
      <c r="V29" s="173"/>
      <c r="W29" s="200"/>
      <c r="X29" s="417"/>
      <c r="Y29" s="199"/>
      <c r="Z29" s="167"/>
      <c r="AA29" s="500"/>
      <c r="AB29" s="199"/>
      <c r="AC29" s="195"/>
      <c r="AD29" s="356"/>
      <c r="AE29" s="175"/>
      <c r="AF29" s="172"/>
      <c r="AG29" s="135"/>
      <c r="AH29" s="173"/>
    </row>
    <row r="30" spans="1:35" s="48" customFormat="1">
      <c r="A30" s="335" t="s">
        <v>9</v>
      </c>
      <c r="B30" s="79" t="s">
        <v>10</v>
      </c>
      <c r="C30" s="413"/>
      <c r="D30" s="80"/>
      <c r="E30" s="26"/>
      <c r="F30" s="26"/>
      <c r="G30" s="421"/>
      <c r="H30" s="421"/>
      <c r="I30" s="421"/>
      <c r="J30" s="442"/>
      <c r="K30" s="200"/>
      <c r="L30" s="195"/>
      <c r="M30" s="199"/>
      <c r="N30" s="167"/>
      <c r="O30" s="195"/>
      <c r="P30" s="199"/>
      <c r="Q30" s="195"/>
      <c r="R30" s="201"/>
      <c r="S30" s="175"/>
      <c r="T30" s="172"/>
      <c r="U30" s="135"/>
      <c r="V30" s="173"/>
      <c r="W30" s="200"/>
      <c r="X30" s="195"/>
      <c r="Y30" s="199"/>
      <c r="Z30" s="167"/>
      <c r="AA30" s="195"/>
      <c r="AB30" s="199"/>
      <c r="AC30" s="195"/>
      <c r="AD30" s="201"/>
      <c r="AE30" s="175"/>
      <c r="AF30" s="172"/>
      <c r="AG30" s="135"/>
      <c r="AH30" s="173"/>
    </row>
    <row r="31" spans="1:35" s="140" customFormat="1">
      <c r="A31" s="138" t="s">
        <v>9</v>
      </c>
      <c r="B31" s="354" t="s">
        <v>10</v>
      </c>
      <c r="C31" s="413" t="b">
        <v>0</v>
      </c>
      <c r="D31" s="80" t="s">
        <v>145</v>
      </c>
      <c r="E31" s="26"/>
      <c r="F31" s="26"/>
      <c r="G31" s="26"/>
      <c r="H31" s="26"/>
      <c r="I31" s="26"/>
      <c r="J31" s="26"/>
      <c r="K31" s="176"/>
      <c r="L31" s="133"/>
      <c r="M31" s="371"/>
      <c r="N31" s="176"/>
      <c r="O31" s="402"/>
      <c r="P31" s="371"/>
      <c r="Q31" s="176"/>
      <c r="R31" s="134"/>
      <c r="S31" s="371"/>
      <c r="T31" s="170"/>
      <c r="U31" s="135"/>
      <c r="W31" s="355"/>
      <c r="X31" s="417"/>
      <c r="Y31" s="371"/>
      <c r="Z31" s="176"/>
      <c r="AA31" s="402"/>
      <c r="AB31" s="371"/>
      <c r="AC31" s="176"/>
      <c r="AD31" s="134"/>
      <c r="AE31" s="371"/>
      <c r="AF31" s="170"/>
      <c r="AG31" s="135"/>
      <c r="AI31" s="172"/>
    </row>
    <row r="32" spans="1:35" s="48" customFormat="1">
      <c r="A32" s="83" t="s">
        <v>9</v>
      </c>
      <c r="B32" s="79" t="s">
        <v>10</v>
      </c>
      <c r="C32" s="414"/>
      <c r="D32" s="21"/>
      <c r="E32" s="434"/>
      <c r="F32" s="434"/>
      <c r="G32" s="443"/>
      <c r="H32" s="443"/>
      <c r="I32" s="443"/>
      <c r="J32" s="444"/>
      <c r="K32" s="202"/>
      <c r="L32" s="457" t="s">
        <v>178</v>
      </c>
      <c r="M32" s="190"/>
      <c r="N32" s="184"/>
      <c r="O32" s="457" t="str">
        <f>"X!" &amp; destination_20_03_01</f>
        <v>X!SIG - Cheneviers</v>
      </c>
      <c r="P32" s="190"/>
      <c r="Q32" s="191"/>
      <c r="R32" s="457" t="s">
        <v>178</v>
      </c>
      <c r="S32" s="203"/>
      <c r="T32" s="204"/>
      <c r="U32" s="463" t="s">
        <v>176</v>
      </c>
      <c r="V32" s="206"/>
      <c r="W32" s="202"/>
      <c r="X32" s="457" t="s">
        <v>176</v>
      </c>
      <c r="Y32" s="190"/>
      <c r="Z32" s="184"/>
      <c r="AA32" s="457" t="s">
        <v>177</v>
      </c>
      <c r="AB32" s="190"/>
      <c r="AC32" s="191"/>
      <c r="AD32" s="457" t="s">
        <v>176</v>
      </c>
      <c r="AE32" s="203"/>
      <c r="AF32" s="204"/>
      <c r="AG32" s="463" t="s">
        <v>176</v>
      </c>
      <c r="AH32" s="206"/>
    </row>
    <row r="33" spans="1:34" s="48" customFormat="1" ht="16.5" customHeight="1">
      <c r="A33" s="336" t="s">
        <v>15</v>
      </c>
      <c r="B33" s="77" t="s">
        <v>16</v>
      </c>
      <c r="C33" s="415" t="b">
        <v>0</v>
      </c>
      <c r="D33" s="85" t="s">
        <v>17</v>
      </c>
      <c r="E33" s="445"/>
      <c r="F33" s="445"/>
      <c r="G33" s="446"/>
      <c r="H33" s="446"/>
      <c r="I33" s="446"/>
      <c r="J33" s="447"/>
      <c r="K33" s="207"/>
      <c r="L33" s="133"/>
      <c r="M33" s="208"/>
      <c r="N33" s="209"/>
      <c r="O33" s="500"/>
      <c r="P33" s="208"/>
      <c r="Q33" s="210"/>
      <c r="R33" s="409"/>
      <c r="S33" s="211"/>
      <c r="T33" s="212"/>
      <c r="U33" s="403"/>
      <c r="V33" s="213"/>
      <c r="W33" s="207"/>
      <c r="X33" s="417"/>
      <c r="Y33" s="208"/>
      <c r="Z33" s="209"/>
      <c r="AA33" s="500"/>
      <c r="AB33" s="208"/>
      <c r="AC33" s="210"/>
      <c r="AD33" s="356"/>
      <c r="AE33" s="211"/>
      <c r="AF33" s="212"/>
      <c r="AG33" s="403"/>
      <c r="AH33" s="213"/>
    </row>
    <row r="34" spans="1:34" s="48" customFormat="1">
      <c r="A34" s="337" t="s">
        <v>15</v>
      </c>
      <c r="B34" s="83" t="s">
        <v>16</v>
      </c>
      <c r="C34" s="416"/>
      <c r="D34" s="21"/>
      <c r="E34" s="448"/>
      <c r="F34" s="448"/>
      <c r="G34" s="448"/>
      <c r="H34" s="448"/>
      <c r="I34" s="448"/>
      <c r="J34" s="448"/>
      <c r="K34" s="204"/>
      <c r="L34" s="142"/>
      <c r="M34" s="142"/>
      <c r="N34" s="204"/>
      <c r="O34" s="142"/>
      <c r="P34" s="142"/>
      <c r="Q34" s="204"/>
      <c r="R34" s="142"/>
      <c r="S34" s="206"/>
      <c r="T34" s="142"/>
      <c r="U34" s="205"/>
      <c r="V34" s="206"/>
      <c r="W34" s="204"/>
      <c r="X34" s="142"/>
      <c r="Y34" s="142"/>
      <c r="Z34" s="204"/>
      <c r="AA34" s="142"/>
      <c r="AB34" s="142"/>
      <c r="AC34" s="204"/>
      <c r="AD34" s="142"/>
      <c r="AE34" s="206"/>
      <c r="AF34" s="142"/>
      <c r="AG34" s="205"/>
      <c r="AH34" s="142"/>
    </row>
    <row r="35" spans="1:34">
      <c r="B35" s="5" t="s">
        <v>144</v>
      </c>
      <c r="C35" s="143"/>
      <c r="D35" s="20"/>
    </row>
    <row r="36" spans="1:34">
      <c r="D36" s="20"/>
    </row>
    <row r="37" spans="1:34">
      <c r="D37" s="20"/>
    </row>
    <row r="38" spans="1:34">
      <c r="D38" s="20"/>
    </row>
    <row r="39" spans="1:34">
      <c r="A39" s="28" t="s">
        <v>134</v>
      </c>
      <c r="D39" s="20"/>
    </row>
    <row r="40" spans="1:34">
      <c r="D40" s="20"/>
    </row>
    <row r="41" spans="1:34">
      <c r="D41" s="20"/>
    </row>
    <row r="42" spans="1:34">
      <c r="D42" s="20"/>
      <c r="E42" s="504" t="s">
        <v>162</v>
      </c>
      <c r="F42" s="504"/>
      <c r="G42" s="504"/>
      <c r="H42" s="504"/>
      <c r="I42" s="504"/>
    </row>
    <row r="43" spans="1:34">
      <c r="D43" s="20"/>
      <c r="E43" s="504" t="s">
        <v>119</v>
      </c>
      <c r="F43" s="504"/>
      <c r="G43" s="504"/>
      <c r="H43" s="504"/>
      <c r="I43" s="504"/>
    </row>
    <row r="44" spans="1:34">
      <c r="D44" s="20"/>
    </row>
    <row r="45" spans="1:34">
      <c r="D45" s="20"/>
    </row>
    <row r="46" spans="1:34">
      <c r="D46" s="20"/>
    </row>
    <row r="47" spans="1:34">
      <c r="D47" s="20"/>
    </row>
    <row r="48" spans="1:34">
      <c r="D48" s="20"/>
    </row>
    <row r="49" spans="4:4">
      <c r="D49" s="20"/>
    </row>
    <row r="50" spans="4:4">
      <c r="D50" s="20"/>
    </row>
    <row r="51" spans="4:4">
      <c r="D51" s="20"/>
    </row>
    <row r="52" spans="4:4">
      <c r="D52" s="20"/>
    </row>
    <row r="53" spans="4:4">
      <c r="D53" s="20"/>
    </row>
    <row r="54" spans="4:4">
      <c r="D54" s="20"/>
    </row>
    <row r="55" spans="4:4">
      <c r="D55" s="20"/>
    </row>
    <row r="56" spans="4:4">
      <c r="D56" s="20"/>
    </row>
    <row r="57" spans="4:4">
      <c r="D57" s="20"/>
    </row>
    <row r="58" spans="4:4">
      <c r="D58" s="20"/>
    </row>
    <row r="59" spans="4:4">
      <c r="D59" s="20"/>
    </row>
    <row r="60" spans="4:4">
      <c r="D60" s="20"/>
    </row>
    <row r="61" spans="4:4">
      <c r="D61" s="20"/>
    </row>
    <row r="62" spans="4:4">
      <c r="D62" s="20"/>
    </row>
    <row r="63" spans="4:4">
      <c r="D63" s="20"/>
    </row>
    <row r="64" spans="4:4">
      <c r="D64" s="20"/>
    </row>
    <row r="65" spans="4:4">
      <c r="D65" s="20"/>
    </row>
    <row r="66" spans="4:4">
      <c r="D66" s="20"/>
    </row>
    <row r="67" spans="4:4">
      <c r="D67" s="20"/>
    </row>
    <row r="68" spans="4:4">
      <c r="D68" s="20"/>
    </row>
    <row r="69" spans="4:4">
      <c r="D69" s="20"/>
    </row>
    <row r="70" spans="4:4">
      <c r="D70" s="20"/>
    </row>
    <row r="71" spans="4:4">
      <c r="D71" s="20"/>
    </row>
    <row r="72" spans="4:4">
      <c r="D72" s="20"/>
    </row>
    <row r="73" spans="4:4">
      <c r="D73" s="20"/>
    </row>
    <row r="74" spans="4:4">
      <c r="D74" s="20"/>
    </row>
    <row r="75" spans="4:4">
      <c r="D75" s="20"/>
    </row>
    <row r="76" spans="4:4">
      <c r="D76" s="20"/>
    </row>
    <row r="77" spans="4:4">
      <c r="D77" s="20"/>
    </row>
    <row r="78" spans="4:4">
      <c r="D78" s="20"/>
    </row>
    <row r="79" spans="4:4">
      <c r="D79" s="20"/>
    </row>
    <row r="80" spans="4:4">
      <c r="D80" s="20"/>
    </row>
    <row r="81" spans="4:4">
      <c r="D81" s="20"/>
    </row>
    <row r="82" spans="4:4">
      <c r="D82" s="20"/>
    </row>
    <row r="83" spans="4:4">
      <c r="D83" s="20"/>
    </row>
    <row r="84" spans="4:4">
      <c r="D84" s="20"/>
    </row>
    <row r="85" spans="4:4">
      <c r="D85" s="20"/>
    </row>
    <row r="86" spans="4:4">
      <c r="D86" s="20"/>
    </row>
    <row r="87" spans="4:4">
      <c r="D87" s="20"/>
    </row>
    <row r="88" spans="4:4">
      <c r="D88" s="20"/>
    </row>
    <row r="89" spans="4:4">
      <c r="D89" s="20"/>
    </row>
    <row r="90" spans="4:4">
      <c r="D90" s="20"/>
    </row>
    <row r="91" spans="4:4">
      <c r="D91" s="20"/>
    </row>
    <row r="92" spans="4:4">
      <c r="D92" s="20"/>
    </row>
    <row r="93" spans="4:4">
      <c r="D93" s="20"/>
    </row>
    <row r="94" spans="4:4">
      <c r="D94" s="20"/>
    </row>
    <row r="95" spans="4:4">
      <c r="D95" s="20"/>
    </row>
    <row r="96" spans="4:4">
      <c r="D96" s="20"/>
    </row>
    <row r="97" spans="4:4">
      <c r="D97" s="20"/>
    </row>
    <row r="98" spans="4:4">
      <c r="D98" s="20"/>
    </row>
    <row r="99" spans="4:4">
      <c r="D99" s="20"/>
    </row>
    <row r="100" spans="4:4">
      <c r="D100" s="20"/>
    </row>
    <row r="101" spans="4:4">
      <c r="D101" s="20"/>
    </row>
    <row r="102" spans="4:4">
      <c r="D102" s="20"/>
    </row>
    <row r="103" spans="4:4">
      <c r="D103" s="20"/>
    </row>
    <row r="104" spans="4:4">
      <c r="D104" s="20"/>
    </row>
    <row r="105" spans="4:4">
      <c r="D105" s="20"/>
    </row>
    <row r="106" spans="4:4">
      <c r="D106" s="20"/>
    </row>
    <row r="107" spans="4:4">
      <c r="D107" s="20"/>
    </row>
    <row r="108" spans="4:4">
      <c r="D108" s="20"/>
    </row>
    <row r="109" spans="4:4">
      <c r="D109" s="20"/>
    </row>
    <row r="110" spans="4:4">
      <c r="D110" s="20"/>
    </row>
    <row r="111" spans="4:4">
      <c r="D111" s="20"/>
    </row>
    <row r="112" spans="4:4">
      <c r="D112" s="20"/>
    </row>
    <row r="113" spans="4:4">
      <c r="D113" s="20"/>
    </row>
    <row r="114" spans="4:4">
      <c r="D114" s="20"/>
    </row>
    <row r="115" spans="4:4">
      <c r="D115" s="20"/>
    </row>
    <row r="116" spans="4:4">
      <c r="D116" s="20"/>
    </row>
    <row r="117" spans="4:4">
      <c r="D117" s="20"/>
    </row>
    <row r="118" spans="4:4">
      <c r="D118" s="20"/>
    </row>
    <row r="119" spans="4:4">
      <c r="D119" s="20"/>
    </row>
    <row r="120" spans="4:4">
      <c r="D120" s="20"/>
    </row>
    <row r="121" spans="4:4">
      <c r="D121" s="20"/>
    </row>
    <row r="122" spans="4:4">
      <c r="D122" s="20"/>
    </row>
    <row r="123" spans="4:4">
      <c r="D123" s="20"/>
    </row>
    <row r="124" spans="4:4">
      <c r="D124" s="20"/>
    </row>
    <row r="125" spans="4:4">
      <c r="D125" s="20"/>
    </row>
    <row r="126" spans="4:4">
      <c r="D126" s="20"/>
    </row>
    <row r="127" spans="4:4">
      <c r="D127" s="20"/>
    </row>
    <row r="128" spans="4:4">
      <c r="D128" s="20"/>
    </row>
    <row r="129" spans="4:4">
      <c r="D129" s="20"/>
    </row>
    <row r="130" spans="4:4">
      <c r="D130" s="20"/>
    </row>
    <row r="131" spans="4:4">
      <c r="D131" s="20"/>
    </row>
    <row r="132" spans="4:4">
      <c r="D132" s="20"/>
    </row>
    <row r="133" spans="4:4">
      <c r="D133" s="20"/>
    </row>
    <row r="134" spans="4:4">
      <c r="D134" s="20"/>
    </row>
    <row r="135" spans="4:4">
      <c r="D135" s="20"/>
    </row>
    <row r="136" spans="4:4">
      <c r="D136" s="20"/>
    </row>
    <row r="137" spans="4:4">
      <c r="D137" s="20"/>
    </row>
    <row r="138" spans="4:4">
      <c r="D138" s="20"/>
    </row>
    <row r="139" spans="4:4">
      <c r="D139" s="20"/>
    </row>
    <row r="140" spans="4:4">
      <c r="D140" s="20"/>
    </row>
    <row r="141" spans="4:4">
      <c r="D141" s="20"/>
    </row>
    <row r="142" spans="4:4">
      <c r="D142" s="20"/>
    </row>
    <row r="143" spans="4:4">
      <c r="D143" s="20"/>
    </row>
    <row r="144" spans="4:4">
      <c r="D144" s="20"/>
    </row>
    <row r="145" spans="4:4">
      <c r="D145" s="20"/>
    </row>
    <row r="146" spans="4:4">
      <c r="D146" s="20"/>
    </row>
    <row r="147" spans="4:4">
      <c r="D147" s="20"/>
    </row>
    <row r="148" spans="4:4">
      <c r="D148" s="20"/>
    </row>
    <row r="149" spans="4:4">
      <c r="D149" s="20"/>
    </row>
    <row r="150" spans="4:4">
      <c r="D150" s="20"/>
    </row>
    <row r="151" spans="4:4">
      <c r="D151" s="20"/>
    </row>
    <row r="152" spans="4:4">
      <c r="D152" s="20"/>
    </row>
    <row r="153" spans="4:4">
      <c r="D153" s="20"/>
    </row>
    <row r="154" spans="4:4">
      <c r="D154" s="20"/>
    </row>
    <row r="155" spans="4:4">
      <c r="D155" s="20"/>
    </row>
    <row r="156" spans="4:4">
      <c r="D156" s="20"/>
    </row>
    <row r="157" spans="4:4">
      <c r="D157" s="20"/>
    </row>
  </sheetData>
  <sheetProtection password="CF66" sheet="1" objects="1" scenarios="1"/>
  <mergeCells count="21">
    <mergeCell ref="B1:C1"/>
    <mergeCell ref="B3:C3"/>
    <mergeCell ref="E29:G29"/>
    <mergeCell ref="AF1:AH1"/>
    <mergeCell ref="Z4:AB4"/>
    <mergeCell ref="AC4:AE4"/>
    <mergeCell ref="AF4:AH4"/>
    <mergeCell ref="AE22:AE23"/>
    <mergeCell ref="W2:AH2"/>
    <mergeCell ref="S22:S23"/>
    <mergeCell ref="N4:P4"/>
    <mergeCell ref="Q4:S4"/>
    <mergeCell ref="T4:V4"/>
    <mergeCell ref="E1:I1"/>
    <mergeCell ref="W3:AH3"/>
    <mergeCell ref="H8:I8"/>
    <mergeCell ref="E42:I42"/>
    <mergeCell ref="E43:I43"/>
    <mergeCell ref="E2:I2"/>
    <mergeCell ref="E3:I3"/>
    <mergeCell ref="B2:C2"/>
  </mergeCells>
  <dataValidations disablePrompts="1" count="14">
    <dataValidation type="list" allowBlank="1" showInputMessage="1" showErrorMessage="1" sqref="X11 X18" xr:uid="{00000000-0002-0000-0000-000000000000}">
      <formula1>transport</formula1>
    </dataValidation>
    <dataValidation type="whole" operator="greaterThan" allowBlank="1" showInputMessage="1" showErrorMessage="1" errorTitle="Attention" error="Veuillez insérer un nombre" promptTitle="Attention" prompt="Veuillez insérer un nombre" sqref="F6 F21 F8 J8 J23 F23 H10 H25 J15" xr:uid="{00000000-0002-0000-0000-000001000000}">
      <formula1>0</formula1>
    </dataValidation>
    <dataValidation type="decimal" operator="greaterThan" allowBlank="1" showInputMessage="1" showErrorMessage="1" errorTitle="Attention" error="Veuillez insérer un nombre" promptTitle="Attention" prompt="Veuillez insérer un nombre" sqref="R27 R6 R33 R29 R8 R10 R21 R23 R25 AD27 AD6 AD33 AD29 AD8 AD10 AD21 AD23 AD25 R13 R15 R17 AD13 AD15 AD17" xr:uid="{00000000-0002-0000-0000-000002000000}">
      <formula1>0</formula1>
    </dataValidation>
    <dataValidation type="list" allowBlank="1" showInputMessage="1" showErrorMessage="1" sqref="G6 G8 G21 G23" xr:uid="{00000000-0002-0000-0000-000003000000}">
      <formula1>"année,mois,semaine"</formula1>
    </dataValidation>
    <dataValidation type="list" allowBlank="1" showInputMessage="1" promptTitle="Attention" prompt="Si aucune option ne correspond, écrivez dans le champs votre choix " sqref="X31" xr:uid="{00000000-0002-0000-0000-000004000000}">
      <formula1>transport_20_03_07</formula1>
    </dataValidation>
    <dataValidation type="list" allowBlank="1" showInputMessage="1" promptTitle="Attention" prompt="Si aucune option ne correspond, écrivez dans le champs votre choix " sqref="AA29 AA27 AA25 AA23 AA21 AA31" xr:uid="{00000000-0002-0000-0000-000005000000}">
      <formula1>destination_20_03_07</formula1>
    </dataValidation>
    <dataValidation type="list" allowBlank="1" showInputMessage="1" promptTitle="Attention" prompt="Si un même déchet a deux transporteurs différents, écrivez &quot;Transporteur X/Transporteur Y&quot;" sqref="X10 X8 L10 X6 X17 X15 L17 X13" xr:uid="{00000000-0002-0000-0000-000006000000}">
      <formula1>transport_20_03_01</formula1>
    </dataValidation>
    <dataValidation type="list" allowBlank="1" showInputMessage="1" promptTitle="Attention" prompt="Si un même déchet a deux transporteurs différents, écrivez &quot;Transporteur X/Transporteur Y&quot;" sqref="X29 X23 X27 X25 X21" xr:uid="{00000000-0002-0000-0000-000007000000}">
      <formula1>transport_20_03_07</formula1>
    </dataValidation>
    <dataValidation type="list" allowBlank="1" showInputMessage="1" promptTitle="Attention" prompt="Si un même déchet a deux transporteurs différents, écrivez &quot;Transporteur X/Transporteur Y&quot;" sqref="X33" xr:uid="{00000000-0002-0000-0000-000008000000}">
      <formula1>transport_20_03_03</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27 L29 L21 L23 L25" xr:uid="{00000000-0002-0000-0000-000009000000}">
      <formula1>transport_20_03_07</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33" xr:uid="{00000000-0002-0000-0000-00000A000000}">
      <formula1>transport_20_03_03</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6 L8 L13 L15" xr:uid="{00000000-0002-0000-0000-00000B000000}">
      <formula1>transport_20_03_01</formula1>
    </dataValidation>
    <dataValidation type="list" allowBlank="1" showInputMessage="1" promptTitle="Attention" prompt="Si aucune option ne correspond, écrivez dans le champ votre choix " sqref="O21 O23 O25 O27 O29" xr:uid="{00000000-0002-0000-0000-00000C000000}">
      <formula1>destination_20_03_07</formula1>
    </dataValidation>
    <dataValidation operator="greaterThan" allowBlank="1" errorTitle="Attention" error="Veuillez insérer un nombre" promptTitle="Attention" prompt="Veuillez insérer un nombre" sqref="H17" xr:uid="{00000000-0002-0000-0000-00000D000000}"/>
  </dataValidations>
  <pageMargins left="0.7" right="0.7" top="0.75" bottom="0.75" header="0.3" footer="0.3"/>
  <pageSetup paperSize="9" orientation="landscape" r:id="rId1"/>
  <headerFooter>
    <oddFooter>&amp;LCommune : a Nom :a Téléphone : a</oddFooter>
  </headerFooter>
  <ignoredErrors>
    <ignoredError sqref="B5:B10 B30:B34 B19:B29"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page2">
                <anchor moveWithCells="1" sizeWithCells="1">
                  <from>
                    <xdr:col>0</xdr:col>
                    <xdr:colOff>19050</xdr:colOff>
                    <xdr:row>36</xdr:row>
                    <xdr:rowOff>57150</xdr:rowOff>
                  </from>
                  <to>
                    <xdr:col>1</xdr:col>
                    <xdr:colOff>285750</xdr:colOff>
                    <xdr:row>37</xdr:row>
                    <xdr:rowOff>152400</xdr:rowOff>
                  </to>
                </anchor>
              </controlPr>
            </control>
          </mc:Choice>
        </mc:AlternateContent>
        <mc:AlternateContent xmlns:mc="http://schemas.openxmlformats.org/markup-compatibility/2006">
          <mc:Choice Requires="x14">
            <control shapeId="1029" r:id="rId5" name="checkbox23">
              <controlPr defaultSize="0" autoFill="0" autoLine="0" autoPict="0" macro="[0]!Etape1_CheckBox_Click">
                <anchor moveWithCells="1">
                  <from>
                    <xdr:col>2</xdr:col>
                    <xdr:colOff>0</xdr:colOff>
                    <xdr:row>21</xdr:row>
                    <xdr:rowOff>171450</xdr:rowOff>
                  </from>
                  <to>
                    <xdr:col>3</xdr:col>
                    <xdr:colOff>57150</xdr:colOff>
                    <xdr:row>23</xdr:row>
                    <xdr:rowOff>9525</xdr:rowOff>
                  </to>
                </anchor>
              </controlPr>
            </control>
          </mc:Choice>
        </mc:AlternateContent>
        <mc:AlternateContent xmlns:mc="http://schemas.openxmlformats.org/markup-compatibility/2006">
          <mc:Choice Requires="x14">
            <control shapeId="1030" r:id="rId6" name="checkbox25">
              <controlPr defaultSize="0" autoFill="0" autoLine="0" autoPict="0" macro="[0]!Etape1_CheckBox_Click">
                <anchor moveWithCells="1">
                  <from>
                    <xdr:col>2</xdr:col>
                    <xdr:colOff>0</xdr:colOff>
                    <xdr:row>24</xdr:row>
                    <xdr:rowOff>0</xdr:rowOff>
                  </from>
                  <to>
                    <xdr:col>3</xdr:col>
                    <xdr:colOff>57150</xdr:colOff>
                    <xdr:row>25</xdr:row>
                    <xdr:rowOff>19050</xdr:rowOff>
                  </to>
                </anchor>
              </controlPr>
            </control>
          </mc:Choice>
        </mc:AlternateContent>
        <mc:AlternateContent xmlns:mc="http://schemas.openxmlformats.org/markup-compatibility/2006">
          <mc:Choice Requires="x14">
            <control shapeId="1031" r:id="rId7" name="checkbox27">
              <controlPr defaultSize="0" autoFill="0" autoLine="0" autoPict="0" macro="[0]!Etape1_CheckBox_Click">
                <anchor moveWithCells="1">
                  <from>
                    <xdr:col>2</xdr:col>
                    <xdr:colOff>0</xdr:colOff>
                    <xdr:row>26</xdr:row>
                    <xdr:rowOff>0</xdr:rowOff>
                  </from>
                  <to>
                    <xdr:col>3</xdr:col>
                    <xdr:colOff>57150</xdr:colOff>
                    <xdr:row>27</xdr:row>
                    <xdr:rowOff>19050</xdr:rowOff>
                  </to>
                </anchor>
              </controlPr>
            </control>
          </mc:Choice>
        </mc:AlternateContent>
        <mc:AlternateContent xmlns:mc="http://schemas.openxmlformats.org/markup-compatibility/2006">
          <mc:Choice Requires="x14">
            <control shapeId="1032" r:id="rId8" name="checkbox29">
              <controlPr defaultSize="0" autoFill="0" autoLine="0" autoPict="0" macro="[0]!Etape1_CheckBox_Click">
                <anchor moveWithCells="1">
                  <from>
                    <xdr:col>2</xdr:col>
                    <xdr:colOff>0</xdr:colOff>
                    <xdr:row>27</xdr:row>
                    <xdr:rowOff>171450</xdr:rowOff>
                  </from>
                  <to>
                    <xdr:col>3</xdr:col>
                    <xdr:colOff>57150</xdr:colOff>
                    <xdr:row>29</xdr:row>
                    <xdr:rowOff>9525</xdr:rowOff>
                  </to>
                </anchor>
              </controlPr>
            </control>
          </mc:Choice>
        </mc:AlternateContent>
        <mc:AlternateContent xmlns:mc="http://schemas.openxmlformats.org/markup-compatibility/2006">
          <mc:Choice Requires="x14">
            <control shapeId="1033" r:id="rId9" name="checkbox31">
              <controlPr defaultSize="0" autoFill="0" autoLine="0" autoPict="0" macro="[0]!Etape1_CheckBox_Click">
                <anchor moveWithCells="1">
                  <from>
                    <xdr:col>2</xdr:col>
                    <xdr:colOff>0</xdr:colOff>
                    <xdr:row>30</xdr:row>
                    <xdr:rowOff>0</xdr:rowOff>
                  </from>
                  <to>
                    <xdr:col>3</xdr:col>
                    <xdr:colOff>57150</xdr:colOff>
                    <xdr:row>31</xdr:row>
                    <xdr:rowOff>28575</xdr:rowOff>
                  </to>
                </anchor>
              </controlPr>
            </control>
          </mc:Choice>
        </mc:AlternateContent>
        <mc:AlternateContent xmlns:mc="http://schemas.openxmlformats.org/markup-compatibility/2006">
          <mc:Choice Requires="x14">
            <control shapeId="1034" r:id="rId10" name="checkbox33">
              <controlPr defaultSize="0" autoFill="0" autoLine="0" autoPict="0" macro="[0]!Etape1_CheckBox_Click">
                <anchor moveWithCells="1">
                  <from>
                    <xdr:col>1</xdr:col>
                    <xdr:colOff>1419225</xdr:colOff>
                    <xdr:row>32</xdr:row>
                    <xdr:rowOff>9525</xdr:rowOff>
                  </from>
                  <to>
                    <xdr:col>3</xdr:col>
                    <xdr:colOff>57150</xdr:colOff>
                    <xdr:row>33</xdr:row>
                    <xdr:rowOff>19050</xdr:rowOff>
                  </to>
                </anchor>
              </controlPr>
            </control>
          </mc:Choice>
        </mc:AlternateContent>
        <mc:AlternateContent xmlns:mc="http://schemas.openxmlformats.org/markup-compatibility/2006">
          <mc:Choice Requires="x14">
            <control shapeId="1048" r:id="rId11" name="checkbox8">
              <controlPr defaultSize="0" autoFill="0" autoLine="0" autoPict="0" macro="[0]!Etape1_CheckBox_Click">
                <anchor moveWithCells="1">
                  <from>
                    <xdr:col>2</xdr:col>
                    <xdr:colOff>0</xdr:colOff>
                    <xdr:row>6</xdr:row>
                    <xdr:rowOff>152400</xdr:rowOff>
                  </from>
                  <to>
                    <xdr:col>3</xdr:col>
                    <xdr:colOff>190500</xdr:colOff>
                    <xdr:row>8</xdr:row>
                    <xdr:rowOff>57150</xdr:rowOff>
                  </to>
                </anchor>
              </controlPr>
            </control>
          </mc:Choice>
        </mc:AlternateContent>
        <mc:AlternateContent xmlns:mc="http://schemas.openxmlformats.org/markup-compatibility/2006">
          <mc:Choice Requires="x14">
            <control shapeId="1049" r:id="rId12" name="checkbox10">
              <controlPr defaultSize="0" autoFill="0" autoLine="0" autoPict="0" macro="[0]!Etape1_CheckBox_Click">
                <anchor moveWithCells="1">
                  <from>
                    <xdr:col>2</xdr:col>
                    <xdr:colOff>0</xdr:colOff>
                    <xdr:row>8</xdr:row>
                    <xdr:rowOff>152400</xdr:rowOff>
                  </from>
                  <to>
                    <xdr:col>3</xdr:col>
                    <xdr:colOff>9525</xdr:colOff>
                    <xdr:row>10</xdr:row>
                    <xdr:rowOff>57150</xdr:rowOff>
                  </to>
                </anchor>
              </controlPr>
            </control>
          </mc:Choice>
        </mc:AlternateContent>
        <mc:AlternateContent xmlns:mc="http://schemas.openxmlformats.org/markup-compatibility/2006">
          <mc:Choice Requires="x14">
            <control shapeId="1050" r:id="rId13" name="checkbox21">
              <controlPr defaultSize="0" autoFill="0" autoLine="0" autoPict="0" macro="[0]!Etape1_CheckBox_Click">
                <anchor moveWithCells="1">
                  <from>
                    <xdr:col>2</xdr:col>
                    <xdr:colOff>0</xdr:colOff>
                    <xdr:row>19</xdr:row>
                    <xdr:rowOff>133350</xdr:rowOff>
                  </from>
                  <to>
                    <xdr:col>3</xdr:col>
                    <xdr:colOff>228600</xdr:colOff>
                    <xdr:row>21</xdr:row>
                    <xdr:rowOff>76200</xdr:rowOff>
                  </to>
                </anchor>
              </controlPr>
            </control>
          </mc:Choice>
        </mc:AlternateContent>
        <mc:AlternateContent xmlns:mc="http://schemas.openxmlformats.org/markup-compatibility/2006">
          <mc:Choice Requires="x14">
            <control shapeId="1060" r:id="rId14" name="xheckbox6">
              <controlPr defaultSize="0" autoFill="0" autoLine="0" autoPict="0" macro="[0]!Etape1_CheckBox_Click">
                <anchor moveWithCells="1">
                  <from>
                    <xdr:col>2</xdr:col>
                    <xdr:colOff>9525</xdr:colOff>
                    <xdr:row>4</xdr:row>
                    <xdr:rowOff>171450</xdr:rowOff>
                  </from>
                  <to>
                    <xdr:col>3</xdr:col>
                    <xdr:colOff>114300</xdr:colOff>
                    <xdr:row>6</xdr:row>
                    <xdr:rowOff>47625</xdr:rowOff>
                  </to>
                </anchor>
              </controlPr>
            </control>
          </mc:Choice>
        </mc:AlternateContent>
        <mc:AlternateContent xmlns:mc="http://schemas.openxmlformats.org/markup-compatibility/2006">
          <mc:Choice Requires="x14">
            <control shapeId="1062" r:id="rId15" name="cbDestTransp">
              <controlPr defaultSize="0" autoFill="0" autoLine="0" autoPict="0" macro="[0]!cbDestTransp_Cliquer" altText="Cochez cette case si un même déchet a plusieurs  destinations">
                <anchor moveWithCells="1">
                  <from>
                    <xdr:col>11</xdr:col>
                    <xdr:colOff>1238250</xdr:colOff>
                    <xdr:row>0</xdr:row>
                    <xdr:rowOff>76200</xdr:rowOff>
                  </from>
                  <to>
                    <xdr:col>21</xdr:col>
                    <xdr:colOff>0</xdr:colOff>
                    <xdr:row>1</xdr:row>
                    <xdr:rowOff>104775</xdr:rowOff>
                  </to>
                </anchor>
              </controlPr>
            </control>
          </mc:Choice>
        </mc:AlternateContent>
        <mc:AlternateContent xmlns:mc="http://schemas.openxmlformats.org/markup-compatibility/2006">
          <mc:Choice Requires="x14">
            <control shapeId="1071" r:id="rId16" name="Button 47">
              <controlPr defaultSize="0" print="0" autoFill="0" autoPict="0" macro="[0]!page2">
                <anchor moveWithCells="1" sizeWithCells="1">
                  <from>
                    <xdr:col>3</xdr:col>
                    <xdr:colOff>66675</xdr:colOff>
                    <xdr:row>0</xdr:row>
                    <xdr:rowOff>85725</xdr:rowOff>
                  </from>
                  <to>
                    <xdr:col>3</xdr:col>
                    <xdr:colOff>1152525</xdr:colOff>
                    <xdr:row>1</xdr:row>
                    <xdr:rowOff>142875</xdr:rowOff>
                  </to>
                </anchor>
              </controlPr>
            </control>
          </mc:Choice>
        </mc:AlternateContent>
        <mc:AlternateContent xmlns:mc="http://schemas.openxmlformats.org/markup-compatibility/2006">
          <mc:Choice Requires="x14">
            <control shapeId="1074" r:id="rId17" name="Button 50">
              <controlPr defaultSize="0" print="0" autoFill="0" autoPict="0" macro="[0]!cleanCB">
                <anchor moveWithCells="1" sizeWithCells="1">
                  <from>
                    <xdr:col>8</xdr:col>
                    <xdr:colOff>1428750</xdr:colOff>
                    <xdr:row>1</xdr:row>
                    <xdr:rowOff>133350</xdr:rowOff>
                  </from>
                  <to>
                    <xdr:col>9</xdr:col>
                    <xdr:colOff>523875</xdr:colOff>
                    <xdr:row>2</xdr:row>
                    <xdr:rowOff>180975</xdr:rowOff>
                  </to>
                </anchor>
              </controlPr>
            </control>
          </mc:Choice>
        </mc:AlternateContent>
        <mc:AlternateContent xmlns:mc="http://schemas.openxmlformats.org/markup-compatibility/2006">
          <mc:Choice Requires="x14">
            <control shapeId="1076" r:id="rId18" name="Button 52">
              <controlPr defaultSize="0" print="0" autoFill="0" autoPict="0" macro="[0]!cleanTonnage1">
                <anchor moveWithCells="1" sizeWithCells="1">
                  <from>
                    <xdr:col>8</xdr:col>
                    <xdr:colOff>1428750</xdr:colOff>
                    <xdr:row>0</xdr:row>
                    <xdr:rowOff>28575</xdr:rowOff>
                  </from>
                  <to>
                    <xdr:col>9</xdr:col>
                    <xdr:colOff>523875</xdr:colOff>
                    <xdr:row>1</xdr:row>
                    <xdr:rowOff>47625</xdr:rowOff>
                  </to>
                </anchor>
              </controlPr>
            </control>
          </mc:Choice>
        </mc:AlternateContent>
        <mc:AlternateContent xmlns:mc="http://schemas.openxmlformats.org/markup-compatibility/2006">
          <mc:Choice Requires="x14">
            <control shapeId="1077" r:id="rId19" name="checkbox15">
              <controlPr defaultSize="0" autoFill="0" autoLine="0" autoPict="0" macro="[0]!Etape1_CheckBox_Click">
                <anchor moveWithCells="1">
                  <from>
                    <xdr:col>2</xdr:col>
                    <xdr:colOff>0</xdr:colOff>
                    <xdr:row>13</xdr:row>
                    <xdr:rowOff>152400</xdr:rowOff>
                  </from>
                  <to>
                    <xdr:col>3</xdr:col>
                    <xdr:colOff>190500</xdr:colOff>
                    <xdr:row>15</xdr:row>
                    <xdr:rowOff>57150</xdr:rowOff>
                  </to>
                </anchor>
              </controlPr>
            </control>
          </mc:Choice>
        </mc:AlternateContent>
        <mc:AlternateContent xmlns:mc="http://schemas.openxmlformats.org/markup-compatibility/2006">
          <mc:Choice Requires="x14">
            <control shapeId="1078" r:id="rId20" name="checkbox17">
              <controlPr defaultSize="0" autoFill="0" autoLine="0" autoPict="0" macro="[0]!Etape1_CheckBox_Click">
                <anchor moveWithCells="1">
                  <from>
                    <xdr:col>2</xdr:col>
                    <xdr:colOff>0</xdr:colOff>
                    <xdr:row>15</xdr:row>
                    <xdr:rowOff>152400</xdr:rowOff>
                  </from>
                  <to>
                    <xdr:col>3</xdr:col>
                    <xdr:colOff>9525</xdr:colOff>
                    <xdr:row>17</xdr:row>
                    <xdr:rowOff>57150</xdr:rowOff>
                  </to>
                </anchor>
              </controlPr>
            </control>
          </mc:Choice>
        </mc:AlternateContent>
        <mc:AlternateContent xmlns:mc="http://schemas.openxmlformats.org/markup-compatibility/2006">
          <mc:Choice Requires="x14">
            <control shapeId="1079" r:id="rId21" name="checkbox13">
              <controlPr defaultSize="0" autoFill="0" autoLine="0" autoPict="0" macro="[0]!Etape1_CheckBox_Click">
                <anchor moveWithCells="1">
                  <from>
                    <xdr:col>2</xdr:col>
                    <xdr:colOff>9525</xdr:colOff>
                    <xdr:row>11</xdr:row>
                    <xdr:rowOff>171450</xdr:rowOff>
                  </from>
                  <to>
                    <xdr:col>3</xdr:col>
                    <xdr:colOff>114300</xdr:colOff>
                    <xdr:row>13</xdr:row>
                    <xdr:rowOff>85725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beginsWith" priority="1" operator="beginsWith" id="{6F1A34DE-E855-47F5-AB9C-5378CBF189F1}">
            <xm:f>LEFT(A5,LEN("XX"))="XX"</xm:f>
            <xm:f>"XX"</xm:f>
            <x14:dxf>
              <font>
                <color theme="0" tint="-0.34998626667073579"/>
              </font>
              <border>
                <bottom style="thin">
                  <color theme="7" tint="0.39994506668294322"/>
                </bottom>
                <vertical/>
                <horizontal/>
              </border>
            </x14:dxf>
          </x14:cfRule>
          <xm:sqref>J8:AI8 A8:H8 A24:AI34 J23:AI23 A23:H23 A5:AI7 A9:AI22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Stage2">
    <pageSetUpPr fitToPage="1"/>
  </sheetPr>
  <dimension ref="A1:AI152"/>
  <sheetViews>
    <sheetView showGridLines="0" showRowColHeaders="0" zoomScale="85" zoomScaleNormal="85" workbookViewId="0">
      <pane xSplit="4" ySplit="4" topLeftCell="E5" activePane="bottomRight" state="frozen"/>
      <selection pane="topRight" activeCell="E1" sqref="E1"/>
      <selection pane="bottomLeft" activeCell="A5" sqref="A5"/>
      <selection pane="bottomRight" activeCell="D94" sqref="D94"/>
    </sheetView>
  </sheetViews>
  <sheetFormatPr baseColWidth="10" defaultColWidth="9.140625" defaultRowHeight="15"/>
  <cols>
    <col min="1" max="1" width="13.5703125" style="5" customWidth="1"/>
    <col min="2" max="2" width="16.7109375" style="88" customWidth="1"/>
    <col min="3" max="3" width="4.28515625" style="5" customWidth="1"/>
    <col min="4" max="4" width="61.5703125" style="5" customWidth="1"/>
    <col min="5" max="5" width="12.5703125" style="5" customWidth="1"/>
    <col min="6" max="6" width="12.85546875" style="5" customWidth="1"/>
    <col min="7" max="7" width="13.140625" style="5" customWidth="1"/>
    <col min="8" max="8" width="6.7109375" style="5" customWidth="1"/>
    <col min="9" max="9" width="36" style="5" customWidth="1"/>
    <col min="10" max="10" width="8.140625" style="5" customWidth="1"/>
    <col min="11" max="11" width="3.5703125" style="5" customWidth="1"/>
    <col min="12" max="12" width="22.85546875" style="5" bestFit="1" customWidth="1"/>
    <col min="13" max="13" width="3.7109375" style="6" customWidth="1"/>
    <col min="14" max="14" width="4.42578125" style="5" customWidth="1"/>
    <col min="15" max="15" width="20.42578125" style="6" customWidth="1"/>
    <col min="16" max="16" width="4" style="5" customWidth="1"/>
    <col min="17" max="17" width="3.42578125" style="5" customWidth="1"/>
    <col min="18" max="18" width="21.140625" style="5" customWidth="1"/>
    <col min="19" max="19" width="5.42578125" style="5" customWidth="1"/>
    <col min="20" max="20" width="3.7109375" style="5" customWidth="1"/>
    <col min="21" max="21" width="18.5703125" style="5" customWidth="1"/>
    <col min="22" max="22" width="2.5703125" style="5" customWidth="1"/>
    <col min="23" max="23" width="2.85546875" style="5" hidden="1" customWidth="1"/>
    <col min="24" max="24" width="22.7109375" style="5" hidden="1" customWidth="1"/>
    <col min="25" max="25" width="3" style="5" hidden="1" customWidth="1"/>
    <col min="26" max="26" width="3.85546875" style="5" hidden="1" customWidth="1"/>
    <col min="27" max="27" width="21.5703125" style="5" hidden="1" customWidth="1"/>
    <col min="28" max="29" width="3.85546875" style="5" hidden="1" customWidth="1"/>
    <col min="30" max="30" width="19" style="5" hidden="1" customWidth="1"/>
    <col min="31" max="31" width="8" style="5" hidden="1" customWidth="1"/>
    <col min="32" max="32" width="3.7109375" style="5" hidden="1" customWidth="1"/>
    <col min="33" max="33" width="18.5703125" style="5" hidden="1" customWidth="1"/>
    <col min="34" max="34" width="1.85546875" style="5" hidden="1" customWidth="1"/>
    <col min="35" max="16384" width="9.140625" style="5"/>
  </cols>
  <sheetData>
    <row r="1" spans="1:35" ht="18">
      <c r="A1" s="282" t="s">
        <v>95</v>
      </c>
      <c r="B1" s="526">
        <f>commune</f>
        <v>0</v>
      </c>
      <c r="C1" s="526"/>
      <c r="D1" s="63"/>
      <c r="E1" s="505" t="str">
        <f>"INVENTAIRE " &amp; ReferenceYear &amp; " DES DECHETS DU CANTON DE GENEVE"</f>
        <v>INVENTAIRE 2021 DES DECHETS DU CANTON DE GENEVE</v>
      </c>
      <c r="F1" s="505"/>
      <c r="G1" s="505"/>
      <c r="H1" s="505"/>
      <c r="I1" s="505"/>
      <c r="J1" s="45"/>
      <c r="K1" s="45"/>
      <c r="L1" s="45"/>
      <c r="M1" s="45"/>
      <c r="N1" s="45"/>
      <c r="O1" s="27"/>
      <c r="P1" s="12"/>
      <c r="Q1" s="12"/>
      <c r="R1" s="36"/>
      <c r="S1" s="36"/>
      <c r="T1" s="36"/>
      <c r="U1" s="36"/>
      <c r="V1" s="89"/>
      <c r="W1" s="16"/>
      <c r="X1" s="16"/>
      <c r="Y1" s="16"/>
      <c r="Z1" s="18"/>
      <c r="AA1" s="12"/>
      <c r="AB1" s="12"/>
      <c r="AC1" s="12"/>
      <c r="AD1" s="12"/>
      <c r="AE1" s="12"/>
      <c r="AF1" s="510"/>
      <c r="AG1" s="510"/>
      <c r="AH1" s="510"/>
      <c r="AI1" s="24"/>
    </row>
    <row r="2" spans="1:35" ht="15.75">
      <c r="A2" s="283" t="s">
        <v>0</v>
      </c>
      <c r="B2" s="526">
        <f>'Etape 1'!B2:C2</f>
        <v>0</v>
      </c>
      <c r="C2" s="526"/>
      <c r="D2" s="16"/>
      <c r="E2" s="505" t="s">
        <v>94</v>
      </c>
      <c r="F2" s="505"/>
      <c r="G2" s="505"/>
      <c r="H2" s="505"/>
      <c r="I2" s="505"/>
      <c r="J2" s="45"/>
      <c r="K2" s="45"/>
      <c r="L2" s="45"/>
      <c r="M2" s="45"/>
      <c r="N2" s="45"/>
      <c r="O2" s="17"/>
      <c r="P2" s="12"/>
      <c r="Q2" s="12"/>
      <c r="R2" s="12"/>
      <c r="S2" s="12"/>
      <c r="T2" s="12"/>
      <c r="U2" s="12"/>
      <c r="V2" s="12"/>
      <c r="W2" s="517" t="s">
        <v>142</v>
      </c>
      <c r="X2" s="517"/>
      <c r="Y2" s="517"/>
      <c r="Z2" s="517"/>
      <c r="AA2" s="517"/>
      <c r="AB2" s="517"/>
      <c r="AC2" s="517"/>
      <c r="AD2" s="517"/>
      <c r="AE2" s="517"/>
      <c r="AF2" s="517"/>
      <c r="AG2" s="517"/>
      <c r="AH2" s="517"/>
    </row>
    <row r="3" spans="1:35" ht="15.75">
      <c r="A3" s="283" t="s">
        <v>96</v>
      </c>
      <c r="B3" s="526">
        <f>'Etape 1'!B3:C3</f>
        <v>0</v>
      </c>
      <c r="C3" s="526"/>
      <c r="D3" s="145" t="s">
        <v>18</v>
      </c>
      <c r="E3" s="506" t="s">
        <v>117</v>
      </c>
      <c r="F3" s="506"/>
      <c r="G3" s="506"/>
      <c r="H3" s="506"/>
      <c r="I3" s="506"/>
      <c r="J3" s="46"/>
      <c r="K3" s="46"/>
      <c r="L3" s="46"/>
      <c r="M3" s="46"/>
      <c r="N3" s="46"/>
      <c r="O3" s="17"/>
      <c r="P3" s="12"/>
      <c r="Q3" s="12"/>
      <c r="R3" s="12"/>
      <c r="S3" s="12"/>
      <c r="T3" s="12"/>
      <c r="U3" s="12"/>
      <c r="V3" s="12"/>
      <c r="W3" s="517" t="s">
        <v>141</v>
      </c>
      <c r="X3" s="517"/>
      <c r="Y3" s="517"/>
      <c r="Z3" s="517"/>
      <c r="AA3" s="517"/>
      <c r="AB3" s="517"/>
      <c r="AC3" s="517"/>
      <c r="AD3" s="517"/>
      <c r="AE3" s="517"/>
      <c r="AF3" s="517"/>
      <c r="AG3" s="517"/>
      <c r="AH3" s="517"/>
    </row>
    <row r="4" spans="1:35" s="61" customFormat="1" ht="23.25" customHeight="1">
      <c r="A4" s="54" t="s">
        <v>3</v>
      </c>
      <c r="B4" s="144" t="s">
        <v>4</v>
      </c>
      <c r="C4" s="146"/>
      <c r="D4" s="56" t="s">
        <v>1</v>
      </c>
      <c r="E4" s="56"/>
      <c r="F4" s="56"/>
      <c r="G4" s="56"/>
      <c r="H4" s="56"/>
      <c r="I4" s="56"/>
      <c r="J4" s="57"/>
      <c r="K4" s="55"/>
      <c r="L4" s="56" t="s">
        <v>74</v>
      </c>
      <c r="M4" s="57"/>
      <c r="N4" s="519" t="s">
        <v>2</v>
      </c>
      <c r="O4" s="519"/>
      <c r="P4" s="520"/>
      <c r="Q4" s="519" t="str">
        <f>"Tonnage ou quantité en " &amp; ReferenceYear</f>
        <v>Tonnage ou quantité en 2021</v>
      </c>
      <c r="R4" s="519"/>
      <c r="S4" s="520"/>
      <c r="T4" s="518" t="s">
        <v>87</v>
      </c>
      <c r="U4" s="519"/>
      <c r="V4" s="520"/>
      <c r="W4" s="58"/>
      <c r="X4" s="59" t="s">
        <v>74</v>
      </c>
      <c r="Y4" s="60"/>
      <c r="Z4" s="511" t="s">
        <v>2</v>
      </c>
      <c r="AA4" s="512"/>
      <c r="AB4" s="513"/>
      <c r="AC4" s="511" t="str">
        <f>"Tonnage ou quantité en " &amp; ReferenceYear</f>
        <v>Tonnage ou quantité en 2021</v>
      </c>
      <c r="AD4" s="512"/>
      <c r="AE4" s="513"/>
      <c r="AF4" s="511" t="s">
        <v>87</v>
      </c>
      <c r="AG4" s="512"/>
      <c r="AH4" s="513"/>
    </row>
    <row r="5" spans="1:35" s="86" customFormat="1" ht="21" customHeight="1">
      <c r="A5" s="338" t="s">
        <v>19</v>
      </c>
      <c r="B5" s="305" t="s">
        <v>20</v>
      </c>
      <c r="C5" s="306"/>
      <c r="D5" s="307" t="s">
        <v>156</v>
      </c>
      <c r="E5" s="215"/>
      <c r="F5" s="215"/>
      <c r="G5" s="215"/>
      <c r="H5" s="215"/>
      <c r="I5" s="216"/>
      <c r="J5" s="217"/>
      <c r="K5" s="218"/>
      <c r="L5" s="215"/>
      <c r="M5" s="219"/>
      <c r="N5" s="220"/>
      <c r="O5" s="215"/>
      <c r="P5" s="221"/>
      <c r="Q5" s="222"/>
      <c r="R5" s="222"/>
      <c r="S5" s="221"/>
      <c r="T5" s="223"/>
      <c r="U5" s="163"/>
      <c r="V5" s="224"/>
      <c r="W5" s="218"/>
      <c r="X5" s="215"/>
      <c r="Y5" s="219"/>
      <c r="Z5" s="220"/>
      <c r="AA5" s="215"/>
      <c r="AB5" s="221"/>
      <c r="AC5" s="222"/>
      <c r="AD5" s="222"/>
      <c r="AE5" s="221"/>
      <c r="AF5" s="223"/>
      <c r="AG5" s="163"/>
      <c r="AH5" s="64"/>
    </row>
    <row r="6" spans="1:35" s="86" customFormat="1">
      <c r="A6" s="339" t="s">
        <v>19</v>
      </c>
      <c r="B6" s="95" t="s">
        <v>20</v>
      </c>
      <c r="C6" s="214"/>
      <c r="D6" s="96" t="s">
        <v>91</v>
      </c>
      <c r="E6" s="471"/>
      <c r="F6" s="389"/>
      <c r="G6" s="132"/>
      <c r="H6" s="471"/>
      <c r="I6" s="502"/>
      <c r="J6" s="225"/>
      <c r="K6" s="226"/>
      <c r="L6" s="133"/>
      <c r="M6" s="219"/>
      <c r="N6" s="227"/>
      <c r="O6" s="500"/>
      <c r="P6" s="224"/>
      <c r="Q6" s="69"/>
      <c r="R6" s="356"/>
      <c r="S6" s="224"/>
      <c r="T6" s="223"/>
      <c r="U6" s="132"/>
      <c r="V6" s="224"/>
      <c r="W6" s="226"/>
      <c r="X6" s="133"/>
      <c r="Y6" s="219"/>
      <c r="Z6" s="227"/>
      <c r="AA6" s="500"/>
      <c r="AB6" s="224"/>
      <c r="AC6" s="69"/>
      <c r="AD6" s="356"/>
      <c r="AE6" s="224"/>
      <c r="AF6" s="223"/>
      <c r="AG6" s="132"/>
      <c r="AH6" s="64"/>
    </row>
    <row r="7" spans="1:35" s="86" customFormat="1">
      <c r="A7" s="339" t="s">
        <v>19</v>
      </c>
      <c r="B7" s="95" t="s">
        <v>20</v>
      </c>
      <c r="C7" s="228"/>
      <c r="D7" s="80"/>
      <c r="E7" s="471"/>
      <c r="F7" s="471"/>
      <c r="G7" s="471"/>
      <c r="H7" s="471"/>
      <c r="I7" s="502"/>
      <c r="J7" s="225"/>
      <c r="K7" s="230"/>
      <c r="L7" s="471"/>
      <c r="M7" s="229"/>
      <c r="N7" s="71"/>
      <c r="O7" s="471"/>
      <c r="P7" s="224"/>
      <c r="Q7" s="69"/>
      <c r="R7" s="251"/>
      <c r="S7" s="224"/>
      <c r="T7" s="223"/>
      <c r="U7" s="374"/>
      <c r="V7" s="224"/>
      <c r="W7" s="230"/>
      <c r="X7" s="471"/>
      <c r="Y7" s="229"/>
      <c r="Z7" s="71"/>
      <c r="AA7" s="471"/>
      <c r="AB7" s="224"/>
      <c r="AC7" s="69"/>
      <c r="AD7" s="251"/>
      <c r="AE7" s="224"/>
      <c r="AF7" s="223"/>
      <c r="AG7" s="374"/>
      <c r="AH7" s="64"/>
    </row>
    <row r="8" spans="1:35" s="86" customFormat="1">
      <c r="A8" s="339" t="s">
        <v>19</v>
      </c>
      <c r="B8" s="95" t="s">
        <v>20</v>
      </c>
      <c r="C8" s="226"/>
      <c r="D8" s="49" t="s">
        <v>92</v>
      </c>
      <c r="E8" s="133"/>
      <c r="F8" s="389"/>
      <c r="G8" s="132"/>
      <c r="H8" s="231"/>
      <c r="I8" s="500"/>
      <c r="J8" s="357"/>
      <c r="K8" s="226"/>
      <c r="L8" s="133"/>
      <c r="M8" s="219"/>
      <c r="N8" s="232"/>
      <c r="O8" s="500"/>
      <c r="P8" s="69"/>
      <c r="Q8" s="223"/>
      <c r="R8" s="356"/>
      <c r="S8" s="224"/>
      <c r="T8" s="223"/>
      <c r="U8" s="132"/>
      <c r="V8" s="224"/>
      <c r="W8" s="226"/>
      <c r="X8" s="133"/>
      <c r="Y8" s="219"/>
      <c r="Z8" s="232"/>
      <c r="AA8" s="500"/>
      <c r="AB8" s="69"/>
      <c r="AC8" s="223"/>
      <c r="AD8" s="356"/>
      <c r="AE8" s="224"/>
      <c r="AF8" s="223"/>
      <c r="AG8" s="132"/>
      <c r="AH8" s="64"/>
    </row>
    <row r="9" spans="1:35" s="86" customFormat="1">
      <c r="A9" s="339" t="s">
        <v>19</v>
      </c>
      <c r="B9" s="95" t="s">
        <v>20</v>
      </c>
      <c r="C9" s="226"/>
      <c r="D9" s="49"/>
      <c r="E9" s="471"/>
      <c r="F9" s="471"/>
      <c r="G9" s="471"/>
      <c r="H9" s="471"/>
      <c r="I9" s="502"/>
      <c r="J9" s="225"/>
      <c r="K9" s="230"/>
      <c r="L9" s="471"/>
      <c r="M9" s="229"/>
      <c r="N9" s="233"/>
      <c r="O9" s="471"/>
      <c r="P9" s="224"/>
      <c r="Q9" s="69"/>
      <c r="R9" s="251"/>
      <c r="S9" s="224"/>
      <c r="T9" s="223"/>
      <c r="U9" s="251"/>
      <c r="V9" s="224"/>
      <c r="W9" s="230"/>
      <c r="X9" s="471"/>
      <c r="Y9" s="229"/>
      <c r="Z9" s="233"/>
      <c r="AA9" s="471"/>
      <c r="AB9" s="224"/>
      <c r="AC9" s="69"/>
      <c r="AD9" s="251"/>
      <c r="AE9" s="224"/>
      <c r="AF9" s="223"/>
      <c r="AG9" s="251"/>
      <c r="AH9" s="64"/>
    </row>
    <row r="10" spans="1:35" s="86" customFormat="1">
      <c r="A10" s="339" t="s">
        <v>19</v>
      </c>
      <c r="B10" s="95" t="s">
        <v>20</v>
      </c>
      <c r="C10" s="226"/>
      <c r="D10" s="49" t="s">
        <v>93</v>
      </c>
      <c r="E10" s="500"/>
      <c r="F10" s="179"/>
      <c r="G10" s="180"/>
      <c r="H10" s="136"/>
      <c r="I10" s="502"/>
      <c r="J10" s="234"/>
      <c r="K10" s="235"/>
      <c r="L10" s="133"/>
      <c r="M10" s="236"/>
      <c r="N10" s="237"/>
      <c r="O10" s="500"/>
      <c r="P10" s="224"/>
      <c r="Q10" s="69"/>
      <c r="R10" s="356"/>
      <c r="S10" s="224"/>
      <c r="T10" s="223"/>
      <c r="U10" s="132"/>
      <c r="V10" s="224"/>
      <c r="W10" s="235"/>
      <c r="X10" s="133"/>
      <c r="Y10" s="236"/>
      <c r="Z10" s="237"/>
      <c r="AA10" s="500"/>
      <c r="AB10" s="224"/>
      <c r="AC10" s="69"/>
      <c r="AD10" s="356"/>
      <c r="AE10" s="224"/>
      <c r="AF10" s="223"/>
      <c r="AG10" s="132"/>
      <c r="AH10" s="64"/>
    </row>
    <row r="11" spans="1:35" s="86" customFormat="1">
      <c r="A11" s="339" t="s">
        <v>19</v>
      </c>
      <c r="B11" s="97" t="s">
        <v>20</v>
      </c>
      <c r="C11" s="238"/>
      <c r="D11" s="70"/>
      <c r="E11" s="239"/>
      <c r="F11" s="240"/>
      <c r="G11" s="240"/>
      <c r="H11" s="240"/>
      <c r="I11" s="240"/>
      <c r="J11" s="241"/>
      <c r="K11" s="242"/>
      <c r="L11" s="243"/>
      <c r="M11" s="236"/>
      <c r="N11" s="244"/>
      <c r="O11" s="186"/>
      <c r="P11" s="245"/>
      <c r="Q11" s="243"/>
      <c r="R11" s="192"/>
      <c r="S11" s="246"/>
      <c r="T11" s="247"/>
      <c r="U11" s="243"/>
      <c r="V11" s="246"/>
      <c r="W11" s="242"/>
      <c r="X11" s="243"/>
      <c r="Y11" s="236"/>
      <c r="Z11" s="244"/>
      <c r="AA11" s="186"/>
      <c r="AB11" s="245"/>
      <c r="AC11" s="243"/>
      <c r="AD11" s="192"/>
      <c r="AE11" s="246"/>
      <c r="AF11" s="247"/>
      <c r="AG11" s="243"/>
      <c r="AH11" s="68"/>
    </row>
    <row r="12" spans="1:35" s="86" customFormat="1" ht="21" customHeight="1">
      <c r="A12" s="118" t="s">
        <v>22</v>
      </c>
      <c r="B12" s="99" t="s">
        <v>23</v>
      </c>
      <c r="C12" s="248"/>
      <c r="D12" s="101" t="s">
        <v>24</v>
      </c>
      <c r="E12" s="360"/>
      <c r="F12" s="360"/>
      <c r="G12" s="360"/>
      <c r="H12" s="360"/>
      <c r="I12" s="360"/>
      <c r="J12" s="362"/>
      <c r="K12" s="250"/>
      <c r="L12" s="360"/>
      <c r="M12" s="217"/>
      <c r="N12" s="215"/>
      <c r="O12" s="360"/>
      <c r="P12" s="221"/>
      <c r="Q12" s="222"/>
      <c r="R12" s="363"/>
      <c r="S12" s="221"/>
      <c r="T12" s="223"/>
      <c r="U12" s="251"/>
      <c r="V12" s="224"/>
      <c r="W12" s="250"/>
      <c r="X12" s="360"/>
      <c r="Y12" s="217"/>
      <c r="Z12" s="215"/>
      <c r="AA12" s="360"/>
      <c r="AB12" s="221"/>
      <c r="AC12" s="222"/>
      <c r="AD12" s="363"/>
      <c r="AE12" s="221"/>
      <c r="AF12" s="223"/>
      <c r="AG12" s="251"/>
      <c r="AH12" s="64"/>
    </row>
    <row r="13" spans="1:35" s="86" customFormat="1">
      <c r="A13" s="116" t="s">
        <v>22</v>
      </c>
      <c r="B13" s="95" t="s">
        <v>23</v>
      </c>
      <c r="C13" s="226"/>
      <c r="D13" s="49"/>
      <c r="E13" s="471"/>
      <c r="F13" s="471"/>
      <c r="G13" s="471"/>
      <c r="H13" s="471"/>
      <c r="I13" s="471"/>
      <c r="J13" s="225"/>
      <c r="K13" s="226"/>
      <c r="L13" s="471"/>
      <c r="M13" s="219"/>
      <c r="N13" s="233"/>
      <c r="O13" s="471"/>
      <c r="P13" s="224"/>
      <c r="Q13" s="69"/>
      <c r="R13" s="251"/>
      <c r="S13" s="224"/>
      <c r="T13" s="223"/>
      <c r="U13" s="251"/>
      <c r="V13" s="224"/>
      <c r="W13" s="226"/>
      <c r="X13" s="471"/>
      <c r="Y13" s="219"/>
      <c r="Z13" s="233"/>
      <c r="AA13" s="471"/>
      <c r="AB13" s="224"/>
      <c r="AC13" s="69"/>
      <c r="AD13" s="251"/>
      <c r="AE13" s="224"/>
      <c r="AF13" s="223"/>
      <c r="AG13" s="251"/>
      <c r="AH13" s="64"/>
    </row>
    <row r="14" spans="1:35" s="86" customFormat="1">
      <c r="A14" s="116" t="s">
        <v>22</v>
      </c>
      <c r="B14" s="95" t="s">
        <v>23</v>
      </c>
      <c r="C14" s="226"/>
      <c r="D14" s="49" t="s">
        <v>12</v>
      </c>
      <c r="E14" s="471"/>
      <c r="F14" s="389"/>
      <c r="G14" s="132"/>
      <c r="H14" s="502"/>
      <c r="I14" s="132"/>
      <c r="J14" s="234"/>
      <c r="K14" s="226"/>
      <c r="L14" s="133"/>
      <c r="M14" s="219"/>
      <c r="N14" s="232"/>
      <c r="O14" s="500"/>
      <c r="P14" s="224"/>
      <c r="Q14" s="69"/>
      <c r="R14" s="356"/>
      <c r="S14" s="224"/>
      <c r="T14" s="223"/>
      <c r="U14" s="132"/>
      <c r="V14" s="224"/>
      <c r="W14" s="226"/>
      <c r="X14" s="133"/>
      <c r="Y14" s="219"/>
      <c r="Z14" s="232"/>
      <c r="AA14" s="500"/>
      <c r="AB14" s="224"/>
      <c r="AC14" s="69"/>
      <c r="AD14" s="356"/>
      <c r="AE14" s="224"/>
      <c r="AF14" s="223"/>
      <c r="AG14" s="132"/>
      <c r="AH14" s="64"/>
    </row>
    <row r="15" spans="1:35" s="86" customFormat="1">
      <c r="A15" s="116" t="s">
        <v>22</v>
      </c>
      <c r="B15" s="95" t="s">
        <v>23</v>
      </c>
      <c r="C15" s="226"/>
      <c r="D15" s="49"/>
      <c r="E15" s="471"/>
      <c r="F15" s="471"/>
      <c r="G15" s="471"/>
      <c r="H15" s="471"/>
      <c r="I15" s="471"/>
      <c r="J15" s="225"/>
      <c r="K15" s="226"/>
      <c r="L15" s="471"/>
      <c r="M15" s="219"/>
      <c r="N15" s="233"/>
      <c r="O15" s="471"/>
      <c r="P15" s="224"/>
      <c r="Q15" s="69"/>
      <c r="R15" s="251"/>
      <c r="S15" s="224"/>
      <c r="T15" s="223"/>
      <c r="U15" s="251"/>
      <c r="V15" s="224"/>
      <c r="W15" s="226"/>
      <c r="X15" s="471"/>
      <c r="Y15" s="219"/>
      <c r="Z15" s="233"/>
      <c r="AA15" s="471"/>
      <c r="AB15" s="224"/>
      <c r="AC15" s="69"/>
      <c r="AD15" s="251"/>
      <c r="AE15" s="224"/>
      <c r="AF15" s="223"/>
      <c r="AG15" s="251"/>
      <c r="AH15" s="64"/>
    </row>
    <row r="16" spans="1:35" s="86" customFormat="1">
      <c r="A16" s="116" t="s">
        <v>22</v>
      </c>
      <c r="B16" s="95" t="s">
        <v>23</v>
      </c>
      <c r="C16" s="226"/>
      <c r="D16" s="49" t="s">
        <v>92</v>
      </c>
      <c r="E16" s="471"/>
      <c r="F16" s="389"/>
      <c r="G16" s="132"/>
      <c r="H16" s="251"/>
      <c r="I16" s="471"/>
      <c r="J16" s="357"/>
      <c r="K16" s="226"/>
      <c r="L16" s="133"/>
      <c r="M16" s="219"/>
      <c r="N16" s="232"/>
      <c r="O16" s="500"/>
      <c r="P16" s="224"/>
      <c r="Q16" s="69"/>
      <c r="R16" s="356"/>
      <c r="S16" s="224"/>
      <c r="T16" s="223"/>
      <c r="U16" s="132"/>
      <c r="V16" s="224"/>
      <c r="W16" s="226"/>
      <c r="X16" s="133"/>
      <c r="Y16" s="219"/>
      <c r="Z16" s="232"/>
      <c r="AA16" s="500"/>
      <c r="AB16" s="224"/>
      <c r="AC16" s="69"/>
      <c r="AD16" s="356"/>
      <c r="AE16" s="224"/>
      <c r="AF16" s="223"/>
      <c r="AG16" s="132"/>
      <c r="AH16" s="64"/>
    </row>
    <row r="17" spans="1:35" s="86" customFormat="1">
      <c r="A17" s="116" t="s">
        <v>22</v>
      </c>
      <c r="B17" s="95" t="s">
        <v>23</v>
      </c>
      <c r="C17" s="226"/>
      <c r="D17" s="49"/>
      <c r="E17" s="471"/>
      <c r="F17" s="471"/>
      <c r="G17" s="471"/>
      <c r="H17" s="471"/>
      <c r="I17" s="471"/>
      <c r="J17" s="225"/>
      <c r="K17" s="226"/>
      <c r="L17" s="471"/>
      <c r="M17" s="219"/>
      <c r="N17" s="233"/>
      <c r="O17" s="471"/>
      <c r="P17" s="224"/>
      <c r="Q17" s="69"/>
      <c r="R17" s="251"/>
      <c r="S17" s="224"/>
      <c r="T17" s="223"/>
      <c r="U17" s="251"/>
      <c r="V17" s="224"/>
      <c r="W17" s="226"/>
      <c r="X17" s="471"/>
      <c r="Y17" s="219"/>
      <c r="Z17" s="233"/>
      <c r="AA17" s="471"/>
      <c r="AB17" s="224"/>
      <c r="AC17" s="69"/>
      <c r="AD17" s="251"/>
      <c r="AE17" s="224"/>
      <c r="AF17" s="223"/>
      <c r="AG17" s="251"/>
      <c r="AH17" s="64"/>
    </row>
    <row r="18" spans="1:35" s="86" customFormat="1">
      <c r="A18" s="116" t="s">
        <v>22</v>
      </c>
      <c r="B18" s="97" t="s">
        <v>23</v>
      </c>
      <c r="C18" s="252"/>
      <c r="D18" s="49" t="s">
        <v>93</v>
      </c>
      <c r="E18" s="500"/>
      <c r="F18" s="253"/>
      <c r="G18" s="471"/>
      <c r="H18" s="136"/>
      <c r="I18" s="471"/>
      <c r="J18" s="225"/>
      <c r="K18" s="226"/>
      <c r="L18" s="133"/>
      <c r="M18" s="219"/>
      <c r="N18" s="237"/>
      <c r="O18" s="500"/>
      <c r="P18" s="224"/>
      <c r="Q18" s="69"/>
      <c r="R18" s="356"/>
      <c r="S18" s="224"/>
      <c r="T18" s="223"/>
      <c r="U18" s="181"/>
      <c r="V18" s="224"/>
      <c r="W18" s="226"/>
      <c r="X18" s="133"/>
      <c r="Y18" s="219"/>
      <c r="Z18" s="237"/>
      <c r="AA18" s="500"/>
      <c r="AB18" s="224"/>
      <c r="AC18" s="69"/>
      <c r="AD18" s="356"/>
      <c r="AE18" s="224"/>
      <c r="AF18" s="223"/>
      <c r="AG18" s="181"/>
      <c r="AH18" s="64"/>
    </row>
    <row r="19" spans="1:35" s="86" customFormat="1">
      <c r="A19" s="116" t="s">
        <v>22</v>
      </c>
      <c r="B19" s="97" t="s">
        <v>23</v>
      </c>
      <c r="C19" s="238"/>
      <c r="D19" s="70"/>
      <c r="E19" s="239"/>
      <c r="F19" s="239"/>
      <c r="G19" s="239"/>
      <c r="H19" s="239"/>
      <c r="I19" s="239"/>
      <c r="J19" s="375"/>
      <c r="K19" s="255"/>
      <c r="L19" s="239"/>
      <c r="M19" s="254"/>
      <c r="N19" s="256"/>
      <c r="O19" s="239"/>
      <c r="P19" s="246"/>
      <c r="Q19" s="131"/>
      <c r="R19" s="243"/>
      <c r="S19" s="246"/>
      <c r="T19" s="247"/>
      <c r="U19" s="243"/>
      <c r="V19" s="246"/>
      <c r="W19" s="255"/>
      <c r="X19" s="239"/>
      <c r="Y19" s="254"/>
      <c r="Z19" s="256"/>
      <c r="AA19" s="239"/>
      <c r="AB19" s="246"/>
      <c r="AC19" s="131"/>
      <c r="AD19" s="243"/>
      <c r="AE19" s="246"/>
      <c r="AF19" s="247"/>
      <c r="AG19" s="243"/>
      <c r="AH19" s="68"/>
    </row>
    <row r="20" spans="1:35" s="86" customFormat="1" ht="20.25" customHeight="1">
      <c r="A20" s="118" t="s">
        <v>26</v>
      </c>
      <c r="B20" s="99" t="s">
        <v>27</v>
      </c>
      <c r="C20" s="248"/>
      <c r="D20" s="101" t="s">
        <v>28</v>
      </c>
      <c r="E20" s="360"/>
      <c r="F20" s="360"/>
      <c r="G20" s="360"/>
      <c r="H20" s="360"/>
      <c r="I20" s="360"/>
      <c r="J20" s="362"/>
      <c r="K20" s="250"/>
      <c r="L20" s="360"/>
      <c r="M20" s="229"/>
      <c r="N20" s="257"/>
      <c r="O20" s="360"/>
      <c r="P20" s="221"/>
      <c r="Q20" s="222"/>
      <c r="R20" s="363"/>
      <c r="S20" s="221"/>
      <c r="T20" s="223"/>
      <c r="U20" s="251"/>
      <c r="V20" s="224"/>
      <c r="W20" s="250"/>
      <c r="X20" s="360"/>
      <c r="Y20" s="229"/>
      <c r="Z20" s="257"/>
      <c r="AA20" s="360"/>
      <c r="AB20" s="221"/>
      <c r="AC20" s="222"/>
      <c r="AD20" s="363"/>
      <c r="AE20" s="221"/>
      <c r="AF20" s="223"/>
      <c r="AG20" s="251"/>
      <c r="AH20" s="64"/>
    </row>
    <row r="21" spans="1:35" s="86" customFormat="1">
      <c r="A21" s="116" t="s">
        <v>26</v>
      </c>
      <c r="B21" s="97" t="s">
        <v>27</v>
      </c>
      <c r="C21" s="69"/>
      <c r="D21" s="80"/>
      <c r="E21" s="471"/>
      <c r="F21" s="471"/>
      <c r="G21" s="471"/>
      <c r="H21" s="471"/>
      <c r="I21" s="471"/>
      <c r="J21" s="225"/>
      <c r="K21" s="230"/>
      <c r="L21" s="471"/>
      <c r="M21" s="229"/>
      <c r="N21" s="227"/>
      <c r="O21" s="471"/>
      <c r="P21" s="224"/>
      <c r="Q21" s="69"/>
      <c r="R21" s="251"/>
      <c r="S21" s="224"/>
      <c r="T21" s="223"/>
      <c r="U21" s="251"/>
      <c r="V21" s="224"/>
      <c r="W21" s="230"/>
      <c r="X21" s="471"/>
      <c r="Y21" s="229"/>
      <c r="Z21" s="227"/>
      <c r="AA21" s="471"/>
      <c r="AB21" s="224"/>
      <c r="AC21" s="69"/>
      <c r="AD21" s="251"/>
      <c r="AE21" s="224"/>
      <c r="AF21" s="223"/>
      <c r="AG21" s="251"/>
      <c r="AH21" s="64"/>
    </row>
    <row r="22" spans="1:35" s="86" customFormat="1">
      <c r="A22" s="116" t="s">
        <v>26</v>
      </c>
      <c r="B22" s="95" t="s">
        <v>27</v>
      </c>
      <c r="C22" s="226"/>
      <c r="D22" s="49" t="s">
        <v>12</v>
      </c>
      <c r="E22" s="471"/>
      <c r="F22" s="389"/>
      <c r="G22" s="132"/>
      <c r="H22" s="502"/>
      <c r="I22" s="132"/>
      <c r="J22" s="234"/>
      <c r="K22" s="226"/>
      <c r="L22" s="133"/>
      <c r="M22" s="219"/>
      <c r="N22" s="227"/>
      <c r="O22" s="500"/>
      <c r="P22" s="224"/>
      <c r="Q22" s="69"/>
      <c r="R22" s="356"/>
      <c r="S22" s="224"/>
      <c r="T22" s="223"/>
      <c r="U22" s="132"/>
      <c r="V22" s="224"/>
      <c r="W22" s="226"/>
      <c r="X22" s="133"/>
      <c r="Y22" s="219"/>
      <c r="Z22" s="227"/>
      <c r="AA22" s="500"/>
      <c r="AB22" s="224"/>
      <c r="AC22" s="69"/>
      <c r="AD22" s="356"/>
      <c r="AE22" s="224"/>
      <c r="AF22" s="223"/>
      <c r="AG22" s="132"/>
      <c r="AH22" s="64"/>
    </row>
    <row r="23" spans="1:35" s="86" customFormat="1">
      <c r="A23" s="116" t="s">
        <v>26</v>
      </c>
      <c r="B23" s="95" t="s">
        <v>27</v>
      </c>
      <c r="C23" s="226"/>
      <c r="D23" s="49"/>
      <c r="E23" s="471"/>
      <c r="F23" s="471"/>
      <c r="G23" s="471"/>
      <c r="H23" s="471"/>
      <c r="I23" s="471"/>
      <c r="J23" s="225"/>
      <c r="K23" s="230"/>
      <c r="L23" s="471"/>
      <c r="M23" s="229"/>
      <c r="N23" s="71"/>
      <c r="O23" s="471"/>
      <c r="P23" s="224"/>
      <c r="Q23" s="69"/>
      <c r="R23" s="251"/>
      <c r="S23" s="224"/>
      <c r="T23" s="223"/>
      <c r="U23" s="181"/>
      <c r="V23" s="224"/>
      <c r="W23" s="230"/>
      <c r="X23" s="471"/>
      <c r="Y23" s="229"/>
      <c r="Z23" s="71"/>
      <c r="AA23" s="471"/>
      <c r="AB23" s="224"/>
      <c r="AC23" s="69"/>
      <c r="AD23" s="251"/>
      <c r="AE23" s="224"/>
      <c r="AF23" s="223"/>
      <c r="AG23" s="251"/>
      <c r="AH23" s="64"/>
    </row>
    <row r="24" spans="1:35" s="86" customFormat="1">
      <c r="A24" s="116" t="s">
        <v>26</v>
      </c>
      <c r="B24" s="95" t="s">
        <v>27</v>
      </c>
      <c r="C24" s="226"/>
      <c r="D24" s="49" t="s">
        <v>92</v>
      </c>
      <c r="E24" s="471"/>
      <c r="F24" s="389"/>
      <c r="G24" s="132"/>
      <c r="H24" s="471"/>
      <c r="I24" s="471"/>
      <c r="J24" s="357"/>
      <c r="K24" s="235"/>
      <c r="L24" s="133"/>
      <c r="M24" s="236"/>
      <c r="N24" s="258"/>
      <c r="O24" s="500"/>
      <c r="P24" s="259"/>
      <c r="Q24" s="251"/>
      <c r="R24" s="356"/>
      <c r="S24" s="259"/>
      <c r="T24" s="260"/>
      <c r="U24" s="132"/>
      <c r="V24" s="224"/>
      <c r="W24" s="235"/>
      <c r="X24" s="133"/>
      <c r="Y24" s="236"/>
      <c r="Z24" s="258"/>
      <c r="AA24" s="500"/>
      <c r="AB24" s="259"/>
      <c r="AC24" s="251"/>
      <c r="AD24" s="356"/>
      <c r="AE24" s="259"/>
      <c r="AF24" s="260"/>
      <c r="AG24" s="132"/>
      <c r="AH24" s="64"/>
    </row>
    <row r="25" spans="1:35" s="86" customFormat="1">
      <c r="A25" s="116" t="s">
        <v>26</v>
      </c>
      <c r="B25" s="95" t="s">
        <v>27</v>
      </c>
      <c r="C25" s="226"/>
      <c r="D25" s="49"/>
      <c r="E25" s="471"/>
      <c r="F25" s="471"/>
      <c r="G25" s="471"/>
      <c r="H25" s="471"/>
      <c r="I25" s="471"/>
      <c r="J25" s="225"/>
      <c r="K25" s="230"/>
      <c r="L25" s="471"/>
      <c r="M25" s="229"/>
      <c r="N25" s="71"/>
      <c r="O25" s="471"/>
      <c r="P25" s="224"/>
      <c r="Q25" s="69"/>
      <c r="R25" s="251"/>
      <c r="S25" s="224"/>
      <c r="T25" s="223"/>
      <c r="U25" s="251"/>
      <c r="V25" s="224"/>
      <c r="W25" s="230"/>
      <c r="X25" s="471"/>
      <c r="Y25" s="229"/>
      <c r="Z25" s="71"/>
      <c r="AA25" s="471"/>
      <c r="AB25" s="224"/>
      <c r="AC25" s="69"/>
      <c r="AD25" s="251"/>
      <c r="AE25" s="224"/>
      <c r="AF25" s="223"/>
      <c r="AG25" s="251"/>
      <c r="AH25" s="64"/>
    </row>
    <row r="26" spans="1:35" s="86" customFormat="1">
      <c r="A26" s="116" t="s">
        <v>26</v>
      </c>
      <c r="B26" s="95" t="s">
        <v>27</v>
      </c>
      <c r="C26" s="226"/>
      <c r="D26" s="49" t="s">
        <v>93</v>
      </c>
      <c r="E26" s="500"/>
      <c r="F26" s="253"/>
      <c r="G26" s="471"/>
      <c r="H26" s="136"/>
      <c r="I26" s="471"/>
      <c r="J26" s="225"/>
      <c r="K26" s="226"/>
      <c r="L26" s="133"/>
      <c r="M26" s="219"/>
      <c r="N26" s="237"/>
      <c r="O26" s="500"/>
      <c r="P26" s="224"/>
      <c r="Q26" s="69"/>
      <c r="R26" s="356"/>
      <c r="S26" s="224"/>
      <c r="T26" s="223"/>
      <c r="U26" s="132"/>
      <c r="V26" s="224"/>
      <c r="W26" s="226"/>
      <c r="X26" s="133"/>
      <c r="Y26" s="219"/>
      <c r="Z26" s="237"/>
      <c r="AA26" s="500"/>
      <c r="AB26" s="224"/>
      <c r="AC26" s="69"/>
      <c r="AD26" s="356"/>
      <c r="AE26" s="224"/>
      <c r="AF26" s="223"/>
      <c r="AG26" s="132"/>
      <c r="AH26" s="64"/>
    </row>
    <row r="27" spans="1:35" s="86" customFormat="1">
      <c r="A27" s="116" t="s">
        <v>26</v>
      </c>
      <c r="B27" s="97" t="s">
        <v>27</v>
      </c>
      <c r="C27" s="238"/>
      <c r="D27" s="70"/>
      <c r="E27" s="239"/>
      <c r="F27" s="239"/>
      <c r="G27" s="376"/>
      <c r="H27" s="239"/>
      <c r="I27" s="239"/>
      <c r="J27" s="375"/>
      <c r="K27" s="255"/>
      <c r="L27" s="239"/>
      <c r="M27" s="229"/>
      <c r="N27" s="256"/>
      <c r="O27" s="239"/>
      <c r="P27" s="246"/>
      <c r="Q27" s="131"/>
      <c r="R27" s="243"/>
      <c r="S27" s="246"/>
      <c r="T27" s="247"/>
      <c r="U27" s="243"/>
      <c r="V27" s="246"/>
      <c r="W27" s="255"/>
      <c r="X27" s="239"/>
      <c r="Y27" s="229"/>
      <c r="Z27" s="256"/>
      <c r="AA27" s="239"/>
      <c r="AB27" s="246"/>
      <c r="AC27" s="131"/>
      <c r="AD27" s="243"/>
      <c r="AE27" s="246"/>
      <c r="AF27" s="247"/>
      <c r="AG27" s="243"/>
      <c r="AH27" s="68"/>
    </row>
    <row r="28" spans="1:35" s="86" customFormat="1" ht="19.5" customHeight="1">
      <c r="A28" s="118" t="s">
        <v>29</v>
      </c>
      <c r="B28" s="99" t="s">
        <v>30</v>
      </c>
      <c r="C28" s="249"/>
      <c r="D28" s="101" t="s">
        <v>31</v>
      </c>
      <c r="E28" s="360"/>
      <c r="F28" s="360"/>
      <c r="G28" s="361"/>
      <c r="H28" s="360"/>
      <c r="I28" s="360"/>
      <c r="J28" s="362"/>
      <c r="K28" s="250"/>
      <c r="L28" s="360"/>
      <c r="M28" s="217"/>
      <c r="N28" s="215"/>
      <c r="O28" s="360"/>
      <c r="P28" s="221"/>
      <c r="Q28" s="222"/>
      <c r="R28" s="363"/>
      <c r="S28" s="221"/>
      <c r="T28" s="223"/>
      <c r="U28" s="251"/>
      <c r="V28" s="224"/>
      <c r="W28" s="250"/>
      <c r="X28" s="360"/>
      <c r="Y28" s="217"/>
      <c r="Z28" s="215"/>
      <c r="AA28" s="360"/>
      <c r="AB28" s="221"/>
      <c r="AC28" s="222"/>
      <c r="AD28" s="363"/>
      <c r="AE28" s="221"/>
      <c r="AF28" s="223"/>
      <c r="AG28" s="251"/>
      <c r="AH28" s="64"/>
    </row>
    <row r="29" spans="1:35" s="86" customFormat="1">
      <c r="A29" s="116" t="s">
        <v>29</v>
      </c>
      <c r="B29" s="95" t="s">
        <v>30</v>
      </c>
      <c r="C29" s="223"/>
      <c r="D29" s="80"/>
      <c r="E29" s="471"/>
      <c r="F29" s="471"/>
      <c r="G29" s="501"/>
      <c r="H29" s="471"/>
      <c r="I29" s="471"/>
      <c r="J29" s="225"/>
      <c r="K29" s="230"/>
      <c r="L29" s="471"/>
      <c r="M29" s="229"/>
      <c r="N29" s="227"/>
      <c r="O29" s="471"/>
      <c r="P29" s="224"/>
      <c r="Q29" s="69"/>
      <c r="R29" s="251"/>
      <c r="S29" s="224"/>
      <c r="T29" s="223"/>
      <c r="U29" s="251"/>
      <c r="V29" s="224"/>
      <c r="W29" s="230"/>
      <c r="X29" s="471"/>
      <c r="Y29" s="229"/>
      <c r="Z29" s="227"/>
      <c r="AA29" s="471"/>
      <c r="AB29" s="224"/>
      <c r="AC29" s="69"/>
      <c r="AD29" s="251"/>
      <c r="AE29" s="224"/>
      <c r="AF29" s="223"/>
      <c r="AG29" s="251"/>
      <c r="AH29" s="64"/>
    </row>
    <row r="30" spans="1:35" s="86" customFormat="1">
      <c r="A30" s="116" t="s">
        <v>29</v>
      </c>
      <c r="B30" s="95" t="s">
        <v>30</v>
      </c>
      <c r="C30" s="226"/>
      <c r="D30" s="74" t="s">
        <v>88</v>
      </c>
      <c r="E30" s="471"/>
      <c r="F30" s="471"/>
      <c r="G30" s="501"/>
      <c r="H30" s="471"/>
      <c r="I30" s="471"/>
      <c r="J30" s="225"/>
      <c r="K30" s="226"/>
      <c r="L30" s="133"/>
      <c r="M30" s="219"/>
      <c r="N30" s="237"/>
      <c r="O30" s="500"/>
      <c r="P30" s="224"/>
      <c r="Q30" s="69"/>
      <c r="R30" s="356"/>
      <c r="S30" s="224"/>
      <c r="T30" s="223"/>
      <c r="U30" s="132"/>
      <c r="V30" s="224"/>
      <c r="W30" s="226"/>
      <c r="X30" s="133"/>
      <c r="Y30" s="219"/>
      <c r="Z30" s="237"/>
      <c r="AA30" s="500"/>
      <c r="AB30" s="224"/>
      <c r="AC30" s="69"/>
      <c r="AD30" s="356"/>
      <c r="AE30" s="224"/>
      <c r="AF30" s="223"/>
      <c r="AG30" s="132"/>
      <c r="AH30" s="64"/>
    </row>
    <row r="31" spans="1:35" s="86" customFormat="1">
      <c r="A31" s="116" t="s">
        <v>29</v>
      </c>
      <c r="B31" s="95" t="s">
        <v>30</v>
      </c>
      <c r="C31" s="226"/>
      <c r="D31" s="49"/>
      <c r="E31" s="471"/>
      <c r="F31" s="471"/>
      <c r="G31" s="501"/>
      <c r="H31" s="471"/>
      <c r="I31" s="471"/>
      <c r="J31" s="225"/>
      <c r="K31" s="230"/>
      <c r="L31" s="471"/>
      <c r="M31" s="229"/>
      <c r="N31" s="233"/>
      <c r="O31" s="471"/>
      <c r="P31" s="224"/>
      <c r="Q31" s="69"/>
      <c r="R31" s="251"/>
      <c r="S31" s="224"/>
      <c r="T31" s="223"/>
      <c r="U31" s="251"/>
      <c r="V31" s="224"/>
      <c r="W31" s="230"/>
      <c r="X31" s="471"/>
      <c r="Y31" s="229"/>
      <c r="Z31" s="233"/>
      <c r="AA31" s="471"/>
      <c r="AB31" s="224"/>
      <c r="AC31" s="69"/>
      <c r="AD31" s="251"/>
      <c r="AE31" s="224"/>
      <c r="AF31" s="223"/>
      <c r="AG31" s="251"/>
      <c r="AH31" s="64"/>
      <c r="AI31" s="65"/>
    </row>
    <row r="32" spans="1:35" s="86" customFormat="1">
      <c r="A32" s="116" t="s">
        <v>29</v>
      </c>
      <c r="B32" s="95" t="s">
        <v>30</v>
      </c>
      <c r="C32" s="226"/>
      <c r="D32" s="74" t="s">
        <v>89</v>
      </c>
      <c r="E32" s="471"/>
      <c r="F32" s="471"/>
      <c r="G32" s="501"/>
      <c r="H32" s="471"/>
      <c r="I32" s="471"/>
      <c r="J32" s="225"/>
      <c r="K32" s="226"/>
      <c r="L32" s="133"/>
      <c r="M32" s="219"/>
      <c r="N32" s="237"/>
      <c r="O32" s="500"/>
      <c r="P32" s="224"/>
      <c r="Q32" s="69"/>
      <c r="R32" s="356"/>
      <c r="S32" s="224"/>
      <c r="T32" s="223"/>
      <c r="U32" s="132"/>
      <c r="V32" s="224"/>
      <c r="W32" s="226"/>
      <c r="X32" s="133"/>
      <c r="Y32" s="219"/>
      <c r="Z32" s="237"/>
      <c r="AA32" s="500"/>
      <c r="AB32" s="224"/>
      <c r="AC32" s="69"/>
      <c r="AD32" s="356"/>
      <c r="AE32" s="224"/>
      <c r="AF32" s="223"/>
      <c r="AG32" s="132"/>
      <c r="AH32" s="64"/>
      <c r="AI32" s="65"/>
    </row>
    <row r="33" spans="1:34" s="86" customFormat="1">
      <c r="A33" s="116" t="s">
        <v>29</v>
      </c>
      <c r="B33" s="95" t="s">
        <v>30</v>
      </c>
      <c r="C33" s="226"/>
      <c r="D33" s="49"/>
      <c r="E33" s="471"/>
      <c r="F33" s="471"/>
      <c r="G33" s="501"/>
      <c r="H33" s="471"/>
      <c r="I33" s="471"/>
      <c r="J33" s="225"/>
      <c r="K33" s="230"/>
      <c r="L33" s="471"/>
      <c r="M33" s="229"/>
      <c r="N33" s="233"/>
      <c r="O33" s="471"/>
      <c r="P33" s="224"/>
      <c r="Q33" s="69"/>
      <c r="R33" s="251"/>
      <c r="S33" s="224"/>
      <c r="T33" s="223"/>
      <c r="U33" s="251"/>
      <c r="V33" s="224"/>
      <c r="W33" s="230"/>
      <c r="X33" s="471"/>
      <c r="Y33" s="229"/>
      <c r="Z33" s="233"/>
      <c r="AA33" s="471"/>
      <c r="AB33" s="224"/>
      <c r="AC33" s="69"/>
      <c r="AD33" s="251"/>
      <c r="AE33" s="224"/>
      <c r="AF33" s="223"/>
      <c r="AG33" s="251"/>
      <c r="AH33" s="64"/>
    </row>
    <row r="34" spans="1:34" s="86" customFormat="1">
      <c r="A34" s="116" t="s">
        <v>29</v>
      </c>
      <c r="B34" s="95" t="s">
        <v>30</v>
      </c>
      <c r="C34" s="226"/>
      <c r="D34" s="74" t="s">
        <v>149</v>
      </c>
      <c r="E34" s="471"/>
      <c r="F34" s="471"/>
      <c r="G34" s="501"/>
      <c r="H34" s="471"/>
      <c r="I34" s="471"/>
      <c r="J34" s="225"/>
      <c r="K34" s="226"/>
      <c r="L34" s="133"/>
      <c r="M34" s="219"/>
      <c r="N34" s="237"/>
      <c r="O34" s="500"/>
      <c r="P34" s="224"/>
      <c r="Q34" s="69"/>
      <c r="R34" s="356"/>
      <c r="S34" s="224"/>
      <c r="T34" s="223"/>
      <c r="U34" s="132"/>
      <c r="V34" s="224"/>
      <c r="W34" s="226"/>
      <c r="X34" s="133"/>
      <c r="Y34" s="219"/>
      <c r="Z34" s="237"/>
      <c r="AA34" s="500"/>
      <c r="AB34" s="224"/>
      <c r="AC34" s="69"/>
      <c r="AD34" s="356"/>
      <c r="AE34" s="224"/>
      <c r="AF34" s="223"/>
      <c r="AG34" s="132"/>
      <c r="AH34" s="64"/>
    </row>
    <row r="35" spans="1:34" s="86" customFormat="1">
      <c r="A35" s="116" t="s">
        <v>29</v>
      </c>
      <c r="B35" s="95" t="s">
        <v>30</v>
      </c>
      <c r="C35" s="226"/>
      <c r="D35" s="49"/>
      <c r="E35" s="471"/>
      <c r="F35" s="471"/>
      <c r="G35" s="501"/>
      <c r="H35" s="471"/>
      <c r="I35" s="471"/>
      <c r="J35" s="225"/>
      <c r="K35" s="230"/>
      <c r="L35" s="471"/>
      <c r="M35" s="229"/>
      <c r="N35" s="233"/>
      <c r="O35" s="471"/>
      <c r="P35" s="224"/>
      <c r="Q35" s="69"/>
      <c r="R35" s="251"/>
      <c r="S35" s="224"/>
      <c r="T35" s="223"/>
      <c r="U35" s="251"/>
      <c r="V35" s="224"/>
      <c r="W35" s="230"/>
      <c r="X35" s="471"/>
      <c r="Y35" s="229"/>
      <c r="Z35" s="233"/>
      <c r="AA35" s="471"/>
      <c r="AB35" s="224"/>
      <c r="AC35" s="69"/>
      <c r="AD35" s="251"/>
      <c r="AE35" s="224"/>
      <c r="AF35" s="223"/>
      <c r="AG35" s="251"/>
      <c r="AH35" s="64"/>
    </row>
    <row r="36" spans="1:34" s="86" customFormat="1">
      <c r="A36" s="116" t="s">
        <v>29</v>
      </c>
      <c r="B36" s="95" t="s">
        <v>30</v>
      </c>
      <c r="C36" s="226"/>
      <c r="D36" s="74" t="s">
        <v>90</v>
      </c>
      <c r="E36" s="527"/>
      <c r="F36" s="527"/>
      <c r="G36" s="527"/>
      <c r="H36" s="527"/>
      <c r="I36" s="471"/>
      <c r="J36" s="225"/>
      <c r="K36" s="226"/>
      <c r="L36" s="133"/>
      <c r="M36" s="219"/>
      <c r="N36" s="237"/>
      <c r="O36" s="500"/>
      <c r="P36" s="224"/>
      <c r="Q36" s="69"/>
      <c r="R36" s="356"/>
      <c r="S36" s="224"/>
      <c r="T36" s="223"/>
      <c r="U36" s="132"/>
      <c r="V36" s="224"/>
      <c r="W36" s="226"/>
      <c r="X36" s="133"/>
      <c r="Y36" s="219"/>
      <c r="Z36" s="237"/>
      <c r="AA36" s="500"/>
      <c r="AB36" s="224"/>
      <c r="AC36" s="69"/>
      <c r="AD36" s="356"/>
      <c r="AE36" s="224"/>
      <c r="AF36" s="223"/>
      <c r="AG36" s="132"/>
      <c r="AH36" s="64"/>
    </row>
    <row r="37" spans="1:34" s="86" customFormat="1">
      <c r="A37" s="340"/>
      <c r="B37" s="95" t="s">
        <v>30</v>
      </c>
      <c r="C37" s="226"/>
      <c r="D37" s="70"/>
      <c r="E37" s="471"/>
      <c r="F37" s="471"/>
      <c r="G37" s="471"/>
      <c r="H37" s="471"/>
      <c r="I37" s="471"/>
      <c r="J37" s="225"/>
      <c r="K37" s="230"/>
      <c r="L37" s="471"/>
      <c r="M37" s="229"/>
      <c r="N37" s="233"/>
      <c r="O37" s="471"/>
      <c r="P37" s="224"/>
      <c r="Q37" s="69"/>
      <c r="R37" s="251"/>
      <c r="S37" s="224"/>
      <c r="T37" s="247"/>
      <c r="U37" s="243"/>
      <c r="V37" s="246"/>
      <c r="W37" s="230"/>
      <c r="X37" s="471"/>
      <c r="Y37" s="229"/>
      <c r="Z37" s="233"/>
      <c r="AA37" s="471"/>
      <c r="AB37" s="224"/>
      <c r="AC37" s="69"/>
      <c r="AD37" s="251"/>
      <c r="AE37" s="224"/>
      <c r="AF37" s="247"/>
      <c r="AG37" s="243"/>
      <c r="AH37" s="68"/>
    </row>
    <row r="38" spans="1:34" s="86" customFormat="1" ht="21" customHeight="1">
      <c r="A38" s="118" t="s">
        <v>32</v>
      </c>
      <c r="B38" s="102" t="s">
        <v>33</v>
      </c>
      <c r="C38" s="248"/>
      <c r="D38" s="101" t="s">
        <v>113</v>
      </c>
      <c r="E38" s="377"/>
      <c r="F38" s="378"/>
      <c r="G38" s="379"/>
      <c r="H38" s="360"/>
      <c r="I38" s="360"/>
      <c r="J38" s="362"/>
      <c r="K38" s="218"/>
      <c r="L38" s="360"/>
      <c r="M38" s="261"/>
      <c r="N38" s="220"/>
      <c r="O38" s="360"/>
      <c r="P38" s="221"/>
      <c r="Q38" s="222"/>
      <c r="R38" s="363"/>
      <c r="S38" s="221"/>
      <c r="T38" s="223"/>
      <c r="U38" s="251"/>
      <c r="V38" s="224"/>
      <c r="W38" s="218"/>
      <c r="X38" s="360"/>
      <c r="Y38" s="261"/>
      <c r="Z38" s="220"/>
      <c r="AA38" s="360"/>
      <c r="AB38" s="221"/>
      <c r="AC38" s="222"/>
      <c r="AD38" s="363"/>
      <c r="AE38" s="221"/>
      <c r="AF38" s="223"/>
      <c r="AG38" s="251"/>
      <c r="AH38" s="64"/>
    </row>
    <row r="39" spans="1:34" s="86" customFormat="1">
      <c r="A39" s="116" t="s">
        <v>32</v>
      </c>
      <c r="B39" s="97" t="s">
        <v>33</v>
      </c>
      <c r="C39" s="262"/>
      <c r="D39" s="101"/>
      <c r="E39" s="296"/>
      <c r="F39" s="296"/>
      <c r="G39" s="471"/>
      <c r="H39" s="471"/>
      <c r="I39" s="471"/>
      <c r="J39" s="225"/>
      <c r="K39" s="230"/>
      <c r="L39" s="471"/>
      <c r="M39" s="229"/>
      <c r="N39" s="71"/>
      <c r="O39" s="471"/>
      <c r="P39" s="224"/>
      <c r="Q39" s="69"/>
      <c r="R39" s="251"/>
      <c r="S39" s="224"/>
      <c r="T39" s="223"/>
      <c r="U39" s="251"/>
      <c r="V39" s="224"/>
      <c r="W39" s="230"/>
      <c r="X39" s="471"/>
      <c r="Y39" s="229"/>
      <c r="Z39" s="71"/>
      <c r="AA39" s="471"/>
      <c r="AB39" s="224"/>
      <c r="AC39" s="69"/>
      <c r="AD39" s="251"/>
      <c r="AE39" s="224"/>
      <c r="AF39" s="223"/>
      <c r="AG39" s="251"/>
      <c r="AH39" s="64"/>
    </row>
    <row r="40" spans="1:34" s="86" customFormat="1">
      <c r="A40" s="116" t="s">
        <v>32</v>
      </c>
      <c r="B40" s="97" t="s">
        <v>33</v>
      </c>
      <c r="C40" s="262"/>
      <c r="D40" s="49" t="s">
        <v>12</v>
      </c>
      <c r="E40" s="471"/>
      <c r="F40" s="389"/>
      <c r="G40" s="132"/>
      <c r="H40" s="502"/>
      <c r="I40" s="132"/>
      <c r="J40" s="234"/>
      <c r="K40" s="226"/>
      <c r="L40" s="133"/>
      <c r="M40" s="219"/>
      <c r="N40" s="232"/>
      <c r="O40" s="500"/>
      <c r="P40" s="224"/>
      <c r="Q40" s="69"/>
      <c r="R40" s="356"/>
      <c r="S40" s="224"/>
      <c r="T40" s="223"/>
      <c r="U40" s="132"/>
      <c r="V40" s="224"/>
      <c r="W40" s="226"/>
      <c r="X40" s="133"/>
      <c r="Y40" s="219"/>
      <c r="Z40" s="232"/>
      <c r="AA40" s="500"/>
      <c r="AB40" s="224"/>
      <c r="AC40" s="69"/>
      <c r="AD40" s="356"/>
      <c r="AE40" s="224"/>
      <c r="AF40" s="223"/>
      <c r="AG40" s="132"/>
      <c r="AH40" s="64"/>
    </row>
    <row r="41" spans="1:34" s="86" customFormat="1">
      <c r="A41" s="116" t="s">
        <v>32</v>
      </c>
      <c r="B41" s="97" t="s">
        <v>33</v>
      </c>
      <c r="C41" s="262"/>
      <c r="D41" s="49"/>
      <c r="E41" s="471"/>
      <c r="F41" s="471"/>
      <c r="G41" s="471"/>
      <c r="H41" s="471"/>
      <c r="I41" s="471"/>
      <c r="J41" s="225"/>
      <c r="K41" s="230"/>
      <c r="L41" s="471"/>
      <c r="M41" s="229"/>
      <c r="N41" s="71"/>
      <c r="O41" s="471"/>
      <c r="P41" s="224"/>
      <c r="Q41" s="69"/>
      <c r="R41" s="251"/>
      <c r="S41" s="224"/>
      <c r="T41" s="223"/>
      <c r="U41" s="181"/>
      <c r="V41" s="224"/>
      <c r="W41" s="230"/>
      <c r="X41" s="471"/>
      <c r="Y41" s="229"/>
      <c r="Z41" s="71"/>
      <c r="AA41" s="471"/>
      <c r="AB41" s="224"/>
      <c r="AC41" s="69"/>
      <c r="AD41" s="251"/>
      <c r="AE41" s="224"/>
      <c r="AF41" s="223"/>
      <c r="AG41" s="251"/>
      <c r="AH41" s="64"/>
    </row>
    <row r="42" spans="1:34" s="86" customFormat="1">
      <c r="A42" s="116" t="s">
        <v>32</v>
      </c>
      <c r="B42" s="97" t="s">
        <v>33</v>
      </c>
      <c r="C42" s="262"/>
      <c r="D42" s="49" t="s">
        <v>34</v>
      </c>
      <c r="E42" s="471"/>
      <c r="F42" s="389"/>
      <c r="G42" s="132"/>
      <c r="H42" s="471"/>
      <c r="I42" s="471"/>
      <c r="J42" s="357"/>
      <c r="K42" s="226"/>
      <c r="L42" s="133"/>
      <c r="M42" s="219"/>
      <c r="N42" s="232"/>
      <c r="O42" s="500"/>
      <c r="P42" s="224"/>
      <c r="Q42" s="69"/>
      <c r="R42" s="356"/>
      <c r="S42" s="224"/>
      <c r="T42" s="223"/>
      <c r="U42" s="132"/>
      <c r="V42" s="224"/>
      <c r="W42" s="226"/>
      <c r="X42" s="133"/>
      <c r="Y42" s="219"/>
      <c r="Z42" s="232"/>
      <c r="AA42" s="500"/>
      <c r="AB42" s="224"/>
      <c r="AC42" s="69"/>
      <c r="AD42" s="356"/>
      <c r="AE42" s="224"/>
      <c r="AF42" s="223"/>
      <c r="AG42" s="132"/>
      <c r="AH42" s="64"/>
    </row>
    <row r="43" spans="1:34" s="86" customFormat="1">
      <c r="A43" s="116" t="s">
        <v>32</v>
      </c>
      <c r="B43" s="97" t="s">
        <v>33</v>
      </c>
      <c r="C43" s="262"/>
      <c r="D43" s="49"/>
      <c r="E43" s="471"/>
      <c r="F43" s="471"/>
      <c r="G43" s="471"/>
      <c r="H43" s="471"/>
      <c r="I43" s="471"/>
      <c r="J43" s="225"/>
      <c r="K43" s="230"/>
      <c r="L43" s="471"/>
      <c r="M43" s="229"/>
      <c r="N43" s="71"/>
      <c r="O43" s="471"/>
      <c r="P43" s="224"/>
      <c r="Q43" s="69"/>
      <c r="R43" s="251"/>
      <c r="S43" s="224"/>
      <c r="T43" s="223"/>
      <c r="U43" s="251"/>
      <c r="V43" s="224"/>
      <c r="W43" s="230"/>
      <c r="X43" s="471"/>
      <c r="Y43" s="229"/>
      <c r="Z43" s="71"/>
      <c r="AA43" s="471"/>
      <c r="AB43" s="224"/>
      <c r="AC43" s="69"/>
      <c r="AD43" s="251"/>
      <c r="AE43" s="224"/>
      <c r="AF43" s="223"/>
      <c r="AG43" s="251"/>
      <c r="AH43" s="64"/>
    </row>
    <row r="44" spans="1:34" s="86" customFormat="1">
      <c r="A44" s="116" t="s">
        <v>32</v>
      </c>
      <c r="B44" s="97" t="s">
        <v>33</v>
      </c>
      <c r="C44" s="262"/>
      <c r="D44" s="49" t="s">
        <v>25</v>
      </c>
      <c r="E44" s="471"/>
      <c r="F44" s="253"/>
      <c r="G44" s="471"/>
      <c r="H44" s="136"/>
      <c r="I44" s="471"/>
      <c r="J44" s="225"/>
      <c r="K44" s="226"/>
      <c r="L44" s="133"/>
      <c r="M44" s="219"/>
      <c r="N44" s="237"/>
      <c r="O44" s="500"/>
      <c r="P44" s="224"/>
      <c r="Q44" s="69"/>
      <c r="R44" s="356"/>
      <c r="S44" s="224"/>
      <c r="T44" s="223"/>
      <c r="U44" s="132"/>
      <c r="V44" s="224"/>
      <c r="W44" s="226"/>
      <c r="X44" s="133"/>
      <c r="Y44" s="219"/>
      <c r="Z44" s="237"/>
      <c r="AA44" s="500"/>
      <c r="AB44" s="224"/>
      <c r="AC44" s="69"/>
      <c r="AD44" s="356"/>
      <c r="AE44" s="224"/>
      <c r="AF44" s="223"/>
      <c r="AG44" s="132"/>
      <c r="AH44" s="64"/>
    </row>
    <row r="45" spans="1:34" s="86" customFormat="1">
      <c r="A45" s="116" t="s">
        <v>32</v>
      </c>
      <c r="B45" s="97" t="s">
        <v>33</v>
      </c>
      <c r="C45" s="263"/>
      <c r="D45" s="70"/>
      <c r="E45" s="471"/>
      <c r="F45" s="253"/>
      <c r="G45" s="471"/>
      <c r="H45" s="471"/>
      <c r="I45" s="471"/>
      <c r="J45" s="225"/>
      <c r="K45" s="230"/>
      <c r="L45" s="471"/>
      <c r="M45" s="229"/>
      <c r="N45" s="233"/>
      <c r="O45" s="501"/>
      <c r="P45" s="224"/>
      <c r="Q45" s="69"/>
      <c r="R45" s="251"/>
      <c r="S45" s="224"/>
      <c r="T45" s="247"/>
      <c r="U45" s="243"/>
      <c r="V45" s="246"/>
      <c r="W45" s="230"/>
      <c r="X45" s="471"/>
      <c r="Y45" s="229"/>
      <c r="Z45" s="233"/>
      <c r="AA45" s="501"/>
      <c r="AB45" s="224"/>
      <c r="AC45" s="69"/>
      <c r="AD45" s="251"/>
      <c r="AE45" s="224"/>
      <c r="AF45" s="247"/>
      <c r="AG45" s="243"/>
      <c r="AH45" s="68"/>
    </row>
    <row r="46" spans="1:34" s="86" customFormat="1">
      <c r="A46" s="116" t="s">
        <v>32</v>
      </c>
      <c r="B46" s="97" t="s">
        <v>33</v>
      </c>
      <c r="C46" s="262"/>
      <c r="D46" s="49"/>
      <c r="E46" s="360"/>
      <c r="F46" s="288"/>
      <c r="G46" s="360"/>
      <c r="H46" s="360"/>
      <c r="I46" s="360"/>
      <c r="J46" s="362"/>
      <c r="K46" s="218"/>
      <c r="L46" s="360"/>
      <c r="M46" s="261"/>
      <c r="N46" s="265"/>
      <c r="O46" s="361"/>
      <c r="P46" s="221"/>
      <c r="Q46" s="222"/>
      <c r="R46" s="363"/>
      <c r="S46" s="221"/>
      <c r="T46" s="223"/>
      <c r="U46" s="251"/>
      <c r="V46" s="224"/>
      <c r="W46" s="218"/>
      <c r="X46" s="360"/>
      <c r="Y46" s="261"/>
      <c r="Z46" s="265"/>
      <c r="AA46" s="361"/>
      <c r="AB46" s="221"/>
      <c r="AC46" s="222"/>
      <c r="AD46" s="363"/>
      <c r="AE46" s="221"/>
      <c r="AF46" s="223"/>
      <c r="AG46" s="251"/>
      <c r="AH46" s="64"/>
    </row>
    <row r="47" spans="1:34" s="86" customFormat="1">
      <c r="A47" s="116" t="s">
        <v>32</v>
      </c>
      <c r="B47" s="97" t="s">
        <v>33</v>
      </c>
      <c r="C47" s="262"/>
      <c r="D47" s="74" t="s">
        <v>120</v>
      </c>
      <c r="E47" s="471"/>
      <c r="F47" s="253"/>
      <c r="G47" s="471"/>
      <c r="H47" s="471"/>
      <c r="I47" s="471"/>
      <c r="J47" s="225"/>
      <c r="K47" s="230"/>
      <c r="L47" s="133"/>
      <c r="M47" s="219"/>
      <c r="N47" s="237"/>
      <c r="O47" s="500"/>
      <c r="P47" s="224"/>
      <c r="Q47" s="69"/>
      <c r="R47" s="356"/>
      <c r="S47" s="224"/>
      <c r="T47" s="223"/>
      <c r="U47" s="132"/>
      <c r="V47" s="224"/>
      <c r="W47" s="230"/>
      <c r="X47" s="133"/>
      <c r="Y47" s="219"/>
      <c r="Z47" s="237"/>
      <c r="AA47" s="500"/>
      <c r="AB47" s="224"/>
      <c r="AC47" s="69"/>
      <c r="AD47" s="356"/>
      <c r="AE47" s="224"/>
      <c r="AF47" s="223"/>
      <c r="AG47" s="132"/>
      <c r="AH47" s="64"/>
    </row>
    <row r="48" spans="1:34" s="86" customFormat="1">
      <c r="A48" s="116" t="s">
        <v>32</v>
      </c>
      <c r="B48" s="97" t="s">
        <v>33</v>
      </c>
      <c r="C48" s="262"/>
      <c r="D48" s="49"/>
      <c r="E48" s="471"/>
      <c r="F48" s="253"/>
      <c r="G48" s="471"/>
      <c r="H48" s="471"/>
      <c r="I48" s="471"/>
      <c r="J48" s="225"/>
      <c r="K48" s="230"/>
      <c r="L48" s="471"/>
      <c r="M48" s="229"/>
      <c r="N48" s="233"/>
      <c r="O48" s="471"/>
      <c r="P48" s="224"/>
      <c r="Q48" s="69"/>
      <c r="R48" s="251"/>
      <c r="S48" s="224"/>
      <c r="T48" s="223"/>
      <c r="U48" s="251"/>
      <c r="V48" s="224"/>
      <c r="W48" s="230"/>
      <c r="X48" s="471"/>
      <c r="Y48" s="229"/>
      <c r="Z48" s="233"/>
      <c r="AA48" s="471"/>
      <c r="AB48" s="224"/>
      <c r="AC48" s="69"/>
      <c r="AD48" s="251"/>
      <c r="AE48" s="224"/>
      <c r="AF48" s="223"/>
      <c r="AG48" s="251"/>
      <c r="AH48" s="64"/>
    </row>
    <row r="49" spans="1:34" s="86" customFormat="1">
      <c r="A49" s="116" t="s">
        <v>32</v>
      </c>
      <c r="B49" s="97" t="s">
        <v>33</v>
      </c>
      <c r="C49" s="262"/>
      <c r="D49" s="74" t="s">
        <v>121</v>
      </c>
      <c r="E49" s="471"/>
      <c r="F49" s="253"/>
      <c r="G49" s="471"/>
      <c r="H49" s="471"/>
      <c r="I49" s="471"/>
      <c r="J49" s="225"/>
      <c r="K49" s="226"/>
      <c r="L49" s="133"/>
      <c r="M49" s="219"/>
      <c r="N49" s="237"/>
      <c r="O49" s="500"/>
      <c r="P49" s="224"/>
      <c r="Q49" s="69"/>
      <c r="R49" s="356"/>
      <c r="S49" s="224"/>
      <c r="T49" s="223"/>
      <c r="U49" s="132"/>
      <c r="V49" s="224"/>
      <c r="W49" s="226"/>
      <c r="X49" s="133"/>
      <c r="Y49" s="219"/>
      <c r="Z49" s="237"/>
      <c r="AA49" s="500"/>
      <c r="AB49" s="224"/>
      <c r="AC49" s="69"/>
      <c r="AD49" s="356"/>
      <c r="AE49" s="224"/>
      <c r="AF49" s="223"/>
      <c r="AG49" s="132"/>
      <c r="AH49" s="64"/>
    </row>
    <row r="50" spans="1:34" s="86" customFormat="1">
      <c r="A50" s="341"/>
      <c r="B50" s="104" t="s">
        <v>33</v>
      </c>
      <c r="C50" s="263"/>
      <c r="D50" s="70"/>
      <c r="E50" s="239"/>
      <c r="F50" s="300"/>
      <c r="G50" s="239"/>
      <c r="H50" s="239"/>
      <c r="I50" s="239"/>
      <c r="J50" s="375"/>
      <c r="K50" s="255"/>
      <c r="L50" s="239"/>
      <c r="M50" s="254"/>
      <c r="N50" s="256"/>
      <c r="O50" s="376"/>
      <c r="P50" s="246"/>
      <c r="Q50" s="131"/>
      <c r="R50" s="243"/>
      <c r="S50" s="246"/>
      <c r="T50" s="247"/>
      <c r="U50" s="243"/>
      <c r="V50" s="246"/>
      <c r="W50" s="255"/>
      <c r="X50" s="239"/>
      <c r="Y50" s="254"/>
      <c r="Z50" s="256"/>
      <c r="AA50" s="376"/>
      <c r="AB50" s="246"/>
      <c r="AC50" s="131"/>
      <c r="AD50" s="243"/>
      <c r="AE50" s="246"/>
      <c r="AF50" s="247"/>
      <c r="AG50" s="243"/>
      <c r="AH50" s="68"/>
    </row>
    <row r="51" spans="1:34" s="86" customFormat="1" ht="20.25" customHeight="1">
      <c r="A51" s="115" t="s">
        <v>35</v>
      </c>
      <c r="B51" s="94" t="s">
        <v>36</v>
      </c>
      <c r="C51" s="266"/>
      <c r="D51" s="101" t="s">
        <v>37</v>
      </c>
      <c r="E51" s="360"/>
      <c r="F51" s="360"/>
      <c r="G51" s="360"/>
      <c r="H51" s="360"/>
      <c r="I51" s="360"/>
      <c r="J51" s="362"/>
      <c r="K51" s="218"/>
      <c r="L51" s="360"/>
      <c r="M51" s="261"/>
      <c r="N51" s="215"/>
      <c r="O51" s="360"/>
      <c r="P51" s="221"/>
      <c r="Q51" s="222"/>
      <c r="R51" s="363"/>
      <c r="S51" s="221"/>
      <c r="T51" s="223"/>
      <c r="U51" s="251"/>
      <c r="V51" s="224"/>
      <c r="W51" s="218"/>
      <c r="X51" s="360"/>
      <c r="Y51" s="261"/>
      <c r="Z51" s="215"/>
      <c r="AA51" s="360"/>
      <c r="AB51" s="221"/>
      <c r="AC51" s="222"/>
      <c r="AD51" s="363"/>
      <c r="AE51" s="221"/>
      <c r="AF51" s="223"/>
      <c r="AG51" s="251"/>
      <c r="AH51" s="64"/>
    </row>
    <row r="52" spans="1:34" s="86" customFormat="1">
      <c r="A52" s="116" t="s">
        <v>35</v>
      </c>
      <c r="B52" s="95" t="s">
        <v>36</v>
      </c>
      <c r="C52" s="228"/>
      <c r="D52" s="49" t="s">
        <v>12</v>
      </c>
      <c r="E52" s="471"/>
      <c r="F52" s="389"/>
      <c r="G52" s="132"/>
      <c r="H52" s="502"/>
      <c r="I52" s="132"/>
      <c r="J52" s="234"/>
      <c r="K52" s="226"/>
      <c r="L52" s="133"/>
      <c r="M52" s="219"/>
      <c r="N52" s="227"/>
      <c r="O52" s="500"/>
      <c r="P52" s="224"/>
      <c r="Q52" s="69"/>
      <c r="R52" s="356"/>
      <c r="S52" s="224"/>
      <c r="T52" s="223"/>
      <c r="U52" s="132"/>
      <c r="V52" s="224"/>
      <c r="W52" s="226"/>
      <c r="X52" s="133"/>
      <c r="Y52" s="219"/>
      <c r="Z52" s="227"/>
      <c r="AA52" s="500"/>
      <c r="AB52" s="224"/>
      <c r="AC52" s="69"/>
      <c r="AD52" s="356"/>
      <c r="AE52" s="224"/>
      <c r="AF52" s="223"/>
      <c r="AG52" s="132"/>
      <c r="AH52" s="64"/>
    </row>
    <row r="53" spans="1:34" s="86" customFormat="1">
      <c r="A53" s="116" t="s">
        <v>35</v>
      </c>
      <c r="B53" s="95" t="s">
        <v>36</v>
      </c>
      <c r="C53" s="228"/>
      <c r="D53" s="49"/>
      <c r="E53" s="471"/>
      <c r="F53" s="471"/>
      <c r="G53" s="471"/>
      <c r="H53" s="471"/>
      <c r="I53" s="471"/>
      <c r="J53" s="225"/>
      <c r="K53" s="230"/>
      <c r="L53" s="471"/>
      <c r="M53" s="229"/>
      <c r="N53" s="71"/>
      <c r="O53" s="471"/>
      <c r="P53" s="224"/>
      <c r="Q53" s="69"/>
      <c r="R53" s="251"/>
      <c r="S53" s="224"/>
      <c r="T53" s="223"/>
      <c r="U53" s="181"/>
      <c r="V53" s="224"/>
      <c r="W53" s="230"/>
      <c r="X53" s="471"/>
      <c r="Y53" s="229"/>
      <c r="Z53" s="71"/>
      <c r="AA53" s="471"/>
      <c r="AB53" s="224"/>
      <c r="AC53" s="69"/>
      <c r="AD53" s="251"/>
      <c r="AE53" s="224"/>
      <c r="AF53" s="223"/>
      <c r="AG53" s="251"/>
      <c r="AH53" s="64"/>
    </row>
    <row r="54" spans="1:34" s="86" customFormat="1">
      <c r="A54" s="116" t="s">
        <v>35</v>
      </c>
      <c r="B54" s="95" t="s">
        <v>36</v>
      </c>
      <c r="C54" s="228"/>
      <c r="D54" s="49" t="s">
        <v>38</v>
      </c>
      <c r="E54" s="471"/>
      <c r="F54" s="389"/>
      <c r="G54" s="132"/>
      <c r="H54" s="471"/>
      <c r="I54" s="471"/>
      <c r="J54" s="357"/>
      <c r="K54" s="226"/>
      <c r="L54" s="133"/>
      <c r="M54" s="219"/>
      <c r="N54" s="227"/>
      <c r="O54" s="500"/>
      <c r="P54" s="224"/>
      <c r="Q54" s="69"/>
      <c r="R54" s="356"/>
      <c r="S54" s="224"/>
      <c r="T54" s="223"/>
      <c r="U54" s="132"/>
      <c r="V54" s="224"/>
      <c r="W54" s="226"/>
      <c r="X54" s="133"/>
      <c r="Y54" s="219"/>
      <c r="Z54" s="227"/>
      <c r="AA54" s="500"/>
      <c r="AB54" s="224"/>
      <c r="AC54" s="69"/>
      <c r="AD54" s="356"/>
      <c r="AE54" s="224"/>
      <c r="AF54" s="223"/>
      <c r="AG54" s="132"/>
      <c r="AH54" s="64"/>
    </row>
    <row r="55" spans="1:34" s="86" customFormat="1">
      <c r="A55" s="116" t="s">
        <v>35</v>
      </c>
      <c r="B55" s="95" t="s">
        <v>36</v>
      </c>
      <c r="C55" s="228"/>
      <c r="D55" s="49"/>
      <c r="E55" s="471"/>
      <c r="F55" s="471"/>
      <c r="G55" s="471"/>
      <c r="H55" s="471"/>
      <c r="I55" s="471"/>
      <c r="J55" s="225"/>
      <c r="K55" s="230"/>
      <c r="L55" s="471"/>
      <c r="M55" s="229"/>
      <c r="N55" s="71"/>
      <c r="O55" s="471"/>
      <c r="P55" s="224"/>
      <c r="Q55" s="69"/>
      <c r="R55" s="251"/>
      <c r="S55" s="224"/>
      <c r="T55" s="223"/>
      <c r="U55" s="251"/>
      <c r="V55" s="224"/>
      <c r="W55" s="230"/>
      <c r="X55" s="471"/>
      <c r="Y55" s="229"/>
      <c r="Z55" s="71"/>
      <c r="AA55" s="471"/>
      <c r="AB55" s="224"/>
      <c r="AC55" s="69"/>
      <c r="AD55" s="251"/>
      <c r="AE55" s="224"/>
      <c r="AF55" s="223"/>
      <c r="AG55" s="251"/>
      <c r="AH55" s="64"/>
    </row>
    <row r="56" spans="1:34" s="86" customFormat="1">
      <c r="A56" s="116" t="s">
        <v>35</v>
      </c>
      <c r="B56" s="95" t="s">
        <v>36</v>
      </c>
      <c r="C56" s="228"/>
      <c r="D56" s="49" t="s">
        <v>25</v>
      </c>
      <c r="E56" s="471"/>
      <c r="F56" s="253"/>
      <c r="G56" s="471"/>
      <c r="H56" s="136"/>
      <c r="I56" s="471"/>
      <c r="J56" s="225"/>
      <c r="K56" s="226"/>
      <c r="L56" s="133"/>
      <c r="M56" s="219"/>
      <c r="N56" s="237"/>
      <c r="O56" s="500"/>
      <c r="P56" s="224"/>
      <c r="Q56" s="69"/>
      <c r="R56" s="356"/>
      <c r="S56" s="224"/>
      <c r="T56" s="223"/>
      <c r="U56" s="132"/>
      <c r="V56" s="224"/>
      <c r="W56" s="226"/>
      <c r="X56" s="133"/>
      <c r="Y56" s="219"/>
      <c r="Z56" s="237"/>
      <c r="AA56" s="500"/>
      <c r="AB56" s="224"/>
      <c r="AC56" s="69"/>
      <c r="AD56" s="356"/>
      <c r="AE56" s="224"/>
      <c r="AF56" s="223"/>
      <c r="AG56" s="132"/>
      <c r="AH56" s="64"/>
    </row>
    <row r="57" spans="1:34" s="86" customFormat="1">
      <c r="A57" s="116" t="s">
        <v>35</v>
      </c>
      <c r="B57" s="95" t="s">
        <v>36</v>
      </c>
      <c r="C57" s="267"/>
      <c r="D57" s="70"/>
      <c r="E57" s="471"/>
      <c r="F57" s="471"/>
      <c r="G57" s="501"/>
      <c r="H57" s="471"/>
      <c r="I57" s="471"/>
      <c r="J57" s="225"/>
      <c r="K57" s="230"/>
      <c r="L57" s="471"/>
      <c r="M57" s="229"/>
      <c r="N57" s="233"/>
      <c r="O57" s="471"/>
      <c r="P57" s="224"/>
      <c r="Q57" s="69"/>
      <c r="R57" s="251"/>
      <c r="S57" s="224"/>
      <c r="T57" s="247"/>
      <c r="U57" s="243"/>
      <c r="V57" s="246"/>
      <c r="W57" s="230"/>
      <c r="X57" s="471"/>
      <c r="Y57" s="229"/>
      <c r="Z57" s="233"/>
      <c r="AA57" s="471"/>
      <c r="AB57" s="224"/>
      <c r="AC57" s="69"/>
      <c r="AD57" s="251"/>
      <c r="AE57" s="224"/>
      <c r="AF57" s="247"/>
      <c r="AG57" s="243"/>
      <c r="AH57" s="68"/>
    </row>
    <row r="58" spans="1:34" s="86" customFormat="1">
      <c r="A58" s="116" t="s">
        <v>35</v>
      </c>
      <c r="B58" s="95" t="s">
        <v>36</v>
      </c>
      <c r="C58" s="228"/>
      <c r="D58" s="49"/>
      <c r="E58" s="360"/>
      <c r="F58" s="360"/>
      <c r="G58" s="361"/>
      <c r="H58" s="360"/>
      <c r="I58" s="360"/>
      <c r="J58" s="362"/>
      <c r="K58" s="250"/>
      <c r="L58" s="360"/>
      <c r="M58" s="217"/>
      <c r="N58" s="257"/>
      <c r="O58" s="360"/>
      <c r="P58" s="221"/>
      <c r="Q58" s="222"/>
      <c r="R58" s="363"/>
      <c r="S58" s="221"/>
      <c r="T58" s="223"/>
      <c r="U58" s="251"/>
      <c r="V58" s="224"/>
      <c r="W58" s="250"/>
      <c r="X58" s="360"/>
      <c r="Y58" s="217"/>
      <c r="Z58" s="257"/>
      <c r="AA58" s="360"/>
      <c r="AB58" s="221"/>
      <c r="AC58" s="222"/>
      <c r="AD58" s="363"/>
      <c r="AE58" s="221"/>
      <c r="AF58" s="223"/>
      <c r="AG58" s="251"/>
      <c r="AH58" s="64"/>
    </row>
    <row r="59" spans="1:34" s="86" customFormat="1">
      <c r="A59" s="116" t="s">
        <v>35</v>
      </c>
      <c r="B59" s="95" t="s">
        <v>36</v>
      </c>
      <c r="C59" s="228"/>
      <c r="D59" s="74" t="s">
        <v>122</v>
      </c>
      <c r="E59" s="471"/>
      <c r="F59" s="471"/>
      <c r="G59" s="501"/>
      <c r="H59" s="471"/>
      <c r="I59" s="471"/>
      <c r="J59" s="225"/>
      <c r="K59" s="230"/>
      <c r="L59" s="133"/>
      <c r="M59" s="219"/>
      <c r="N59" s="237"/>
      <c r="O59" s="500"/>
      <c r="P59" s="224"/>
      <c r="Q59" s="69"/>
      <c r="R59" s="356"/>
      <c r="S59" s="224"/>
      <c r="T59" s="223"/>
      <c r="U59" s="132"/>
      <c r="V59" s="224"/>
      <c r="W59" s="230"/>
      <c r="X59" s="133"/>
      <c r="Y59" s="219"/>
      <c r="Z59" s="237"/>
      <c r="AA59" s="500"/>
      <c r="AB59" s="224"/>
      <c r="AC59" s="69"/>
      <c r="AD59" s="356"/>
      <c r="AE59" s="224"/>
      <c r="AF59" s="223"/>
      <c r="AG59" s="132"/>
      <c r="AH59" s="64"/>
    </row>
    <row r="60" spans="1:34" s="86" customFormat="1">
      <c r="A60" s="116" t="s">
        <v>35</v>
      </c>
      <c r="B60" s="95" t="s">
        <v>36</v>
      </c>
      <c r="C60" s="228"/>
      <c r="D60" s="49"/>
      <c r="E60" s="471"/>
      <c r="F60" s="471"/>
      <c r="G60" s="501"/>
      <c r="H60" s="471"/>
      <c r="I60" s="471"/>
      <c r="J60" s="225"/>
      <c r="K60" s="230"/>
      <c r="L60" s="471"/>
      <c r="M60" s="229"/>
      <c r="N60" s="233"/>
      <c r="O60" s="471"/>
      <c r="P60" s="224"/>
      <c r="Q60" s="69"/>
      <c r="R60" s="251"/>
      <c r="S60" s="224"/>
      <c r="T60" s="223"/>
      <c r="U60" s="251"/>
      <c r="V60" s="224"/>
      <c r="W60" s="230"/>
      <c r="X60" s="471"/>
      <c r="Y60" s="229"/>
      <c r="Z60" s="233"/>
      <c r="AA60" s="471"/>
      <c r="AB60" s="224"/>
      <c r="AC60" s="69"/>
      <c r="AD60" s="251"/>
      <c r="AE60" s="224"/>
      <c r="AF60" s="223"/>
      <c r="AG60" s="251"/>
      <c r="AH60" s="64"/>
    </row>
    <row r="61" spans="1:34" s="86" customFormat="1">
      <c r="A61" s="116" t="s">
        <v>35</v>
      </c>
      <c r="B61" s="95" t="s">
        <v>36</v>
      </c>
      <c r="C61" s="228"/>
      <c r="D61" s="74" t="s">
        <v>121</v>
      </c>
      <c r="E61" s="471"/>
      <c r="F61" s="471"/>
      <c r="G61" s="501"/>
      <c r="H61" s="471"/>
      <c r="I61" s="471"/>
      <c r="J61" s="225"/>
      <c r="K61" s="226"/>
      <c r="L61" s="133"/>
      <c r="M61" s="219"/>
      <c r="N61" s="237"/>
      <c r="O61" s="500"/>
      <c r="P61" s="224"/>
      <c r="Q61" s="69"/>
      <c r="R61" s="356"/>
      <c r="S61" s="224"/>
      <c r="T61" s="223"/>
      <c r="U61" s="132"/>
      <c r="V61" s="224"/>
      <c r="W61" s="226"/>
      <c r="X61" s="133"/>
      <c r="Y61" s="219"/>
      <c r="Z61" s="237"/>
      <c r="AA61" s="500"/>
      <c r="AB61" s="224"/>
      <c r="AC61" s="69"/>
      <c r="AD61" s="356"/>
      <c r="AE61" s="224"/>
      <c r="AF61" s="223"/>
      <c r="AG61" s="132"/>
      <c r="AH61" s="64"/>
    </row>
    <row r="62" spans="1:34" s="86" customFormat="1">
      <c r="A62" s="340"/>
      <c r="B62" s="95" t="s">
        <v>36</v>
      </c>
      <c r="C62" s="267"/>
      <c r="D62" s="70"/>
      <c r="E62" s="239"/>
      <c r="F62" s="239"/>
      <c r="G62" s="376"/>
      <c r="H62" s="239"/>
      <c r="I62" s="239"/>
      <c r="J62" s="375"/>
      <c r="K62" s="255"/>
      <c r="L62" s="239"/>
      <c r="M62" s="254"/>
      <c r="N62" s="256"/>
      <c r="O62" s="376"/>
      <c r="P62" s="246"/>
      <c r="Q62" s="131"/>
      <c r="R62" s="243"/>
      <c r="S62" s="246"/>
      <c r="T62" s="247"/>
      <c r="U62" s="243"/>
      <c r="V62" s="246"/>
      <c r="W62" s="255"/>
      <c r="X62" s="239"/>
      <c r="Y62" s="254"/>
      <c r="Z62" s="256"/>
      <c r="AA62" s="376"/>
      <c r="AB62" s="246"/>
      <c r="AC62" s="131"/>
      <c r="AD62" s="243"/>
      <c r="AE62" s="246"/>
      <c r="AF62" s="247"/>
      <c r="AG62" s="243"/>
      <c r="AH62" s="68"/>
    </row>
    <row r="63" spans="1:34" s="86" customFormat="1" ht="18.75" customHeight="1">
      <c r="A63" s="115" t="s">
        <v>39</v>
      </c>
      <c r="B63" s="102" t="s">
        <v>166</v>
      </c>
      <c r="C63" s="249"/>
      <c r="D63" s="101" t="s">
        <v>40</v>
      </c>
      <c r="E63" s="360"/>
      <c r="F63" s="360"/>
      <c r="G63" s="361"/>
      <c r="H63" s="360"/>
      <c r="I63" s="360"/>
      <c r="J63" s="362"/>
      <c r="K63" s="250"/>
      <c r="L63" s="360"/>
      <c r="M63" s="217"/>
      <c r="N63" s="257"/>
      <c r="O63" s="360"/>
      <c r="P63" s="221"/>
      <c r="Q63" s="222"/>
      <c r="R63" s="363"/>
      <c r="S63" s="221"/>
      <c r="T63" s="223"/>
      <c r="U63" s="251"/>
      <c r="V63" s="224"/>
      <c r="W63" s="250"/>
      <c r="X63" s="360"/>
      <c r="Y63" s="217"/>
      <c r="Z63" s="257"/>
      <c r="AA63" s="360"/>
      <c r="AB63" s="221"/>
      <c r="AC63" s="222"/>
      <c r="AD63" s="363"/>
      <c r="AE63" s="221"/>
      <c r="AF63" s="223"/>
      <c r="AG63" s="251"/>
      <c r="AH63" s="64"/>
    </row>
    <row r="64" spans="1:34" s="86" customFormat="1">
      <c r="A64" s="116" t="s">
        <v>39</v>
      </c>
      <c r="B64" s="97" t="s">
        <v>166</v>
      </c>
      <c r="C64" s="69"/>
      <c r="D64" s="49" t="s">
        <v>40</v>
      </c>
      <c r="E64" s="525"/>
      <c r="F64" s="525"/>
      <c r="G64" s="471"/>
      <c r="H64" s="136"/>
      <c r="I64" s="502"/>
      <c r="J64" s="357"/>
      <c r="K64" s="230"/>
      <c r="L64" s="133"/>
      <c r="M64" s="219"/>
      <c r="N64" s="237"/>
      <c r="O64" s="500"/>
      <c r="P64" s="224"/>
      <c r="Q64" s="69"/>
      <c r="R64" s="358"/>
      <c r="S64" s="224"/>
      <c r="T64" s="223"/>
      <c r="U64" s="132"/>
      <c r="V64" s="224"/>
      <c r="W64" s="230"/>
      <c r="X64" s="133"/>
      <c r="Y64" s="219"/>
      <c r="Z64" s="237"/>
      <c r="AA64" s="500"/>
      <c r="AB64" s="224"/>
      <c r="AC64" s="69"/>
      <c r="AD64" s="358"/>
      <c r="AE64" s="224"/>
      <c r="AF64" s="223"/>
      <c r="AG64" s="132"/>
      <c r="AH64" s="64"/>
    </row>
    <row r="65" spans="1:35" s="86" customFormat="1">
      <c r="A65" s="340"/>
      <c r="B65" s="104" t="s">
        <v>166</v>
      </c>
      <c r="C65" s="268"/>
      <c r="D65" s="70"/>
      <c r="E65" s="239"/>
      <c r="F65" s="300"/>
      <c r="G65" s="239"/>
      <c r="H65" s="239"/>
      <c r="I65" s="239"/>
      <c r="J65" s="375"/>
      <c r="K65" s="269"/>
      <c r="L65" s="239"/>
      <c r="M65" s="270"/>
      <c r="N65" s="271"/>
      <c r="O65" s="376"/>
      <c r="P65" s="246"/>
      <c r="Q65" s="131"/>
      <c r="R65" s="243"/>
      <c r="S65" s="246"/>
      <c r="T65" s="247"/>
      <c r="U65" s="243"/>
      <c r="V65" s="246"/>
      <c r="W65" s="269"/>
      <c r="X65" s="239"/>
      <c r="Y65" s="270"/>
      <c r="Z65" s="271"/>
      <c r="AA65" s="376"/>
      <c r="AB65" s="246"/>
      <c r="AC65" s="131"/>
      <c r="AD65" s="188"/>
      <c r="AE65" s="246"/>
      <c r="AF65" s="247"/>
      <c r="AG65" s="243"/>
      <c r="AH65" s="68"/>
    </row>
    <row r="66" spans="1:35" s="86" customFormat="1" ht="21" customHeight="1">
      <c r="A66" s="342"/>
      <c r="B66" s="94" t="s">
        <v>167</v>
      </c>
      <c r="C66" s="266"/>
      <c r="D66" s="101" t="s">
        <v>41</v>
      </c>
      <c r="E66" s="360"/>
      <c r="F66" s="360"/>
      <c r="G66" s="361"/>
      <c r="H66" s="360"/>
      <c r="I66" s="360"/>
      <c r="J66" s="362"/>
      <c r="K66" s="250"/>
      <c r="L66" s="360"/>
      <c r="M66" s="217"/>
      <c r="N66" s="257"/>
      <c r="O66" s="360"/>
      <c r="P66" s="221"/>
      <c r="Q66" s="222"/>
      <c r="R66" s="363"/>
      <c r="S66" s="221"/>
      <c r="T66" s="223"/>
      <c r="U66" s="251"/>
      <c r="V66" s="224"/>
      <c r="W66" s="250"/>
      <c r="X66" s="360"/>
      <c r="Y66" s="217"/>
      <c r="Z66" s="257"/>
      <c r="AA66" s="360"/>
      <c r="AB66" s="221"/>
      <c r="AC66" s="222"/>
      <c r="AD66" s="363"/>
      <c r="AE66" s="221"/>
      <c r="AF66" s="223"/>
      <c r="AG66" s="251"/>
      <c r="AH66" s="64"/>
    </row>
    <row r="67" spans="1:35" s="86" customFormat="1">
      <c r="A67" s="341"/>
      <c r="B67" s="94"/>
      <c r="C67" s="266"/>
      <c r="D67" s="101"/>
      <c r="E67" s="471"/>
      <c r="F67" s="471"/>
      <c r="G67" s="501"/>
      <c r="H67" s="471"/>
      <c r="I67" s="471"/>
      <c r="J67" s="225"/>
      <c r="K67" s="230"/>
      <c r="L67" s="471"/>
      <c r="M67" s="229"/>
      <c r="N67" s="233"/>
      <c r="O67" s="471"/>
      <c r="P67" s="224"/>
      <c r="Q67" s="69"/>
      <c r="R67" s="251"/>
      <c r="S67" s="224"/>
      <c r="T67" s="223"/>
      <c r="U67" s="251"/>
      <c r="V67" s="224"/>
      <c r="W67" s="230"/>
      <c r="X67" s="471"/>
      <c r="Y67" s="229"/>
      <c r="Z67" s="233"/>
      <c r="AA67" s="471"/>
      <c r="AB67" s="224"/>
      <c r="AC67" s="69"/>
      <c r="AD67" s="251"/>
      <c r="AE67" s="224"/>
      <c r="AF67" s="223"/>
      <c r="AG67" s="251"/>
      <c r="AH67" s="64"/>
    </row>
    <row r="68" spans="1:35" s="86" customFormat="1">
      <c r="A68" s="118" t="s">
        <v>42</v>
      </c>
      <c r="B68" s="94" t="s">
        <v>168</v>
      </c>
      <c r="C68" s="266"/>
      <c r="D68" s="74" t="s">
        <v>43</v>
      </c>
      <c r="E68" s="525"/>
      <c r="F68" s="525"/>
      <c r="G68" s="471"/>
      <c r="H68" s="136"/>
      <c r="I68" s="502"/>
      <c r="J68" s="357"/>
      <c r="K68" s="230"/>
      <c r="L68" s="133"/>
      <c r="M68" s="219"/>
      <c r="N68" s="237"/>
      <c r="O68" s="500"/>
      <c r="P68" s="224"/>
      <c r="Q68" s="69"/>
      <c r="R68" s="358"/>
      <c r="S68" s="224"/>
      <c r="T68" s="223"/>
      <c r="U68" s="132"/>
      <c r="V68" s="224"/>
      <c r="W68" s="230"/>
      <c r="X68" s="133"/>
      <c r="Y68" s="219"/>
      <c r="Z68" s="237"/>
      <c r="AA68" s="500"/>
      <c r="AB68" s="224"/>
      <c r="AC68" s="69"/>
      <c r="AD68" s="358"/>
      <c r="AE68" s="224"/>
      <c r="AF68" s="223"/>
      <c r="AG68" s="132"/>
      <c r="AH68" s="64"/>
    </row>
    <row r="69" spans="1:35" s="86" customFormat="1">
      <c r="A69" s="118"/>
      <c r="B69" s="94"/>
      <c r="C69" s="266"/>
      <c r="D69" s="49"/>
      <c r="E69" s="471"/>
      <c r="F69" s="471"/>
      <c r="G69" s="471"/>
      <c r="H69" s="471"/>
      <c r="I69" s="502"/>
      <c r="J69" s="225"/>
      <c r="K69" s="226"/>
      <c r="L69" s="471"/>
      <c r="M69" s="219"/>
      <c r="N69" s="272"/>
      <c r="O69" s="471"/>
      <c r="P69" s="224"/>
      <c r="Q69" s="69"/>
      <c r="R69" s="251"/>
      <c r="S69" s="224"/>
      <c r="T69" s="223"/>
      <c r="U69" s="251"/>
      <c r="V69" s="224"/>
      <c r="W69" s="226"/>
      <c r="X69" s="471"/>
      <c r="Y69" s="219"/>
      <c r="Z69" s="272"/>
      <c r="AA69" s="471"/>
      <c r="AB69" s="224"/>
      <c r="AC69" s="69"/>
      <c r="AD69" s="251"/>
      <c r="AE69" s="224"/>
      <c r="AF69" s="223"/>
      <c r="AG69" s="251"/>
      <c r="AH69" s="64"/>
    </row>
    <row r="70" spans="1:35" s="86" customFormat="1">
      <c r="A70" s="118" t="s">
        <v>44</v>
      </c>
      <c r="B70" s="94" t="s">
        <v>169</v>
      </c>
      <c r="C70" s="266"/>
      <c r="D70" s="74" t="s">
        <v>45</v>
      </c>
      <c r="E70" s="525"/>
      <c r="F70" s="525"/>
      <c r="G70" s="471"/>
      <c r="H70" s="136"/>
      <c r="I70" s="502"/>
      <c r="J70" s="357"/>
      <c r="K70" s="230"/>
      <c r="L70" s="133"/>
      <c r="M70" s="219"/>
      <c r="N70" s="237"/>
      <c r="O70" s="500"/>
      <c r="P70" s="224"/>
      <c r="Q70" s="69"/>
      <c r="R70" s="388"/>
      <c r="S70" s="224"/>
      <c r="T70" s="223"/>
      <c r="U70" s="132"/>
      <c r="V70" s="224"/>
      <c r="W70" s="230"/>
      <c r="X70" s="133"/>
      <c r="Y70" s="219"/>
      <c r="Z70" s="237"/>
      <c r="AA70" s="500"/>
      <c r="AB70" s="224"/>
      <c r="AC70" s="69"/>
      <c r="AD70" s="388"/>
      <c r="AE70" s="224"/>
      <c r="AF70" s="223"/>
      <c r="AG70" s="132"/>
      <c r="AH70" s="64"/>
    </row>
    <row r="71" spans="1:35" s="86" customFormat="1">
      <c r="A71" s="118"/>
      <c r="B71" s="94"/>
      <c r="C71" s="266"/>
      <c r="D71" s="49"/>
      <c r="E71" s="471"/>
      <c r="F71" s="253"/>
      <c r="G71" s="471"/>
      <c r="H71" s="471"/>
      <c r="I71" s="502"/>
      <c r="J71" s="225"/>
      <c r="K71" s="226"/>
      <c r="L71" s="471"/>
      <c r="M71" s="219"/>
      <c r="N71" s="273"/>
      <c r="O71" s="501"/>
      <c r="P71" s="224"/>
      <c r="Q71" s="69"/>
      <c r="R71" s="251"/>
      <c r="S71" s="224"/>
      <c r="T71" s="223"/>
      <c r="U71" s="251"/>
      <c r="V71" s="224"/>
      <c r="W71" s="226"/>
      <c r="X71" s="471"/>
      <c r="Y71" s="219"/>
      <c r="Z71" s="273"/>
      <c r="AA71" s="501"/>
      <c r="AB71" s="224"/>
      <c r="AC71" s="69"/>
      <c r="AD71" s="251"/>
      <c r="AE71" s="224"/>
      <c r="AF71" s="223"/>
      <c r="AG71" s="251"/>
      <c r="AH71" s="64"/>
    </row>
    <row r="72" spans="1:35" s="86" customFormat="1">
      <c r="A72" s="118" t="s">
        <v>46</v>
      </c>
      <c r="B72" s="94" t="s">
        <v>167</v>
      </c>
      <c r="C72" s="266"/>
      <c r="D72" s="74" t="s">
        <v>41</v>
      </c>
      <c r="E72" s="525"/>
      <c r="F72" s="525"/>
      <c r="G72" s="471"/>
      <c r="H72" s="136"/>
      <c r="I72" s="502"/>
      <c r="J72" s="357"/>
      <c r="K72" s="230"/>
      <c r="L72" s="133"/>
      <c r="M72" s="219"/>
      <c r="N72" s="237"/>
      <c r="O72" s="500"/>
      <c r="P72" s="224"/>
      <c r="Q72" s="69"/>
      <c r="R72" s="358"/>
      <c r="S72" s="224"/>
      <c r="T72" s="223"/>
      <c r="U72" s="132"/>
      <c r="V72" s="224"/>
      <c r="W72" s="230"/>
      <c r="X72" s="133"/>
      <c r="Y72" s="219"/>
      <c r="Z72" s="237"/>
      <c r="AA72" s="500"/>
      <c r="AB72" s="224"/>
      <c r="AC72" s="69"/>
      <c r="AD72" s="358"/>
      <c r="AE72" s="224"/>
      <c r="AF72" s="223"/>
      <c r="AG72" s="132"/>
      <c r="AH72" s="64"/>
    </row>
    <row r="73" spans="1:35" s="86" customFormat="1">
      <c r="A73" s="343"/>
      <c r="B73" s="107"/>
      <c r="C73" s="247"/>
      <c r="D73" s="21"/>
      <c r="E73" s="239"/>
      <c r="F73" s="300"/>
      <c r="G73" s="380"/>
      <c r="H73" s="239"/>
      <c r="I73" s="239"/>
      <c r="J73" s="375"/>
      <c r="K73" s="269"/>
      <c r="L73" s="239"/>
      <c r="M73" s="270"/>
      <c r="N73" s="274"/>
      <c r="O73" s="376"/>
      <c r="P73" s="246"/>
      <c r="Q73" s="131"/>
      <c r="R73" s="243"/>
      <c r="S73" s="246"/>
      <c r="T73" s="247"/>
      <c r="U73" s="243"/>
      <c r="V73" s="246"/>
      <c r="W73" s="269"/>
      <c r="X73" s="239"/>
      <c r="Y73" s="270"/>
      <c r="Z73" s="274"/>
      <c r="AA73" s="376"/>
      <c r="AB73" s="246"/>
      <c r="AC73" s="131"/>
      <c r="AD73" s="243"/>
      <c r="AE73" s="246"/>
      <c r="AF73" s="247"/>
      <c r="AG73" s="243"/>
      <c r="AH73" s="68"/>
    </row>
    <row r="74" spans="1:35" s="86" customFormat="1" ht="20.25" customHeight="1">
      <c r="A74" s="115" t="s">
        <v>47</v>
      </c>
      <c r="B74" s="108" t="s">
        <v>48</v>
      </c>
      <c r="C74" s="266"/>
      <c r="D74" s="101" t="s">
        <v>49</v>
      </c>
      <c r="E74" s="360"/>
      <c r="F74" s="288"/>
      <c r="G74" s="381"/>
      <c r="H74" s="360"/>
      <c r="I74" s="360"/>
      <c r="J74" s="362"/>
      <c r="K74" s="250"/>
      <c r="L74" s="360"/>
      <c r="M74" s="217"/>
      <c r="N74" s="257"/>
      <c r="O74" s="360"/>
      <c r="P74" s="221"/>
      <c r="Q74" s="222"/>
      <c r="R74" s="363"/>
      <c r="S74" s="221"/>
      <c r="T74" s="223"/>
      <c r="U74" s="251"/>
      <c r="V74" s="224"/>
      <c r="W74" s="250"/>
      <c r="X74" s="360"/>
      <c r="Y74" s="217"/>
      <c r="Z74" s="257"/>
      <c r="AA74" s="360"/>
      <c r="AB74" s="221"/>
      <c r="AC74" s="222"/>
      <c r="AD74" s="363"/>
      <c r="AE74" s="221"/>
      <c r="AF74" s="223"/>
      <c r="AG74" s="251"/>
      <c r="AH74" s="64"/>
    </row>
    <row r="75" spans="1:35" s="86" customFormat="1">
      <c r="A75" s="344" t="s">
        <v>47</v>
      </c>
      <c r="B75" s="109" t="s">
        <v>48</v>
      </c>
      <c r="C75" s="223"/>
      <c r="D75" s="74" t="s">
        <v>49</v>
      </c>
      <c r="E75" s="525"/>
      <c r="F75" s="525"/>
      <c r="G75" s="471"/>
      <c r="H75" s="136"/>
      <c r="I75" s="502"/>
      <c r="J75" s="357"/>
      <c r="K75" s="226"/>
      <c r="L75" s="390"/>
      <c r="M75" s="219"/>
      <c r="N75" s="237"/>
      <c r="O75" s="500"/>
      <c r="P75" s="224"/>
      <c r="Q75" s="69"/>
      <c r="R75" s="479"/>
      <c r="S75" s="224"/>
      <c r="T75" s="223"/>
      <c r="U75" s="132"/>
      <c r="V75" s="224"/>
      <c r="W75" s="226"/>
      <c r="X75" s="390"/>
      <c r="Y75" s="219"/>
      <c r="Z75" s="237"/>
      <c r="AA75" s="500"/>
      <c r="AB75" s="224"/>
      <c r="AC75" s="69"/>
      <c r="AD75" s="479"/>
      <c r="AE75" s="224"/>
      <c r="AF75" s="223"/>
      <c r="AG75" s="132"/>
      <c r="AH75" s="64"/>
    </row>
    <row r="76" spans="1:35" s="86" customFormat="1">
      <c r="A76" s="344" t="s">
        <v>47</v>
      </c>
      <c r="B76" s="109" t="s">
        <v>48</v>
      </c>
      <c r="C76" s="223"/>
      <c r="D76" s="74" t="s">
        <v>158</v>
      </c>
      <c r="E76" s="525"/>
      <c r="F76" s="525"/>
      <c r="G76" s="471"/>
      <c r="H76" s="136"/>
      <c r="I76" s="502"/>
      <c r="J76" s="357"/>
      <c r="K76" s="226"/>
      <c r="L76" s="390"/>
      <c r="M76" s="219"/>
      <c r="N76" s="237"/>
      <c r="O76" s="500"/>
      <c r="P76" s="224"/>
      <c r="Q76" s="69"/>
      <c r="R76" s="391"/>
      <c r="S76" s="224"/>
      <c r="T76" s="223"/>
      <c r="U76" s="132"/>
      <c r="V76" s="224"/>
      <c r="W76" s="226"/>
      <c r="X76" s="390"/>
      <c r="Y76" s="219"/>
      <c r="Z76" s="237"/>
      <c r="AA76" s="500"/>
      <c r="AB76" s="224"/>
      <c r="AC76" s="69"/>
      <c r="AD76" s="391"/>
      <c r="AE76" s="224"/>
      <c r="AF76" s="223"/>
      <c r="AG76" s="132"/>
      <c r="AH76" s="64"/>
    </row>
    <row r="77" spans="1:35" s="86" customFormat="1">
      <c r="A77" s="340"/>
      <c r="B77" s="110"/>
      <c r="C77" s="275"/>
      <c r="D77" s="70"/>
      <c r="E77" s="239"/>
      <c r="F77" s="239"/>
      <c r="G77" s="376"/>
      <c r="H77" s="239"/>
      <c r="I77" s="239"/>
      <c r="J77" s="375"/>
      <c r="K77" s="255"/>
      <c r="L77" s="239"/>
      <c r="M77" s="254"/>
      <c r="N77" s="256"/>
      <c r="O77" s="471"/>
      <c r="P77" s="246"/>
      <c r="Q77" s="131"/>
      <c r="R77" s="243"/>
      <c r="S77" s="246"/>
      <c r="T77" s="247"/>
      <c r="U77" s="243"/>
      <c r="V77" s="246"/>
      <c r="W77" s="255"/>
      <c r="X77" s="239"/>
      <c r="Y77" s="254"/>
      <c r="Z77" s="256"/>
      <c r="AA77" s="471"/>
      <c r="AB77" s="246"/>
      <c r="AC77" s="131"/>
      <c r="AD77" s="243"/>
      <c r="AE77" s="246"/>
      <c r="AF77" s="247"/>
      <c r="AG77" s="243"/>
      <c r="AH77" s="68"/>
      <c r="AI77" s="65"/>
    </row>
    <row r="78" spans="1:35" s="86" customFormat="1" ht="21" customHeight="1">
      <c r="A78" s="115" t="s">
        <v>50</v>
      </c>
      <c r="B78" s="102" t="s">
        <v>51</v>
      </c>
      <c r="C78" s="249"/>
      <c r="D78" s="101" t="s">
        <v>52</v>
      </c>
      <c r="E78" s="360"/>
      <c r="F78" s="360"/>
      <c r="G78" s="361"/>
      <c r="H78" s="360"/>
      <c r="I78" s="360"/>
      <c r="J78" s="362"/>
      <c r="K78" s="250"/>
      <c r="L78" s="360"/>
      <c r="M78" s="217"/>
      <c r="N78" s="257"/>
      <c r="O78" s="360"/>
      <c r="P78" s="221"/>
      <c r="Q78" s="222"/>
      <c r="R78" s="363"/>
      <c r="S78" s="221"/>
      <c r="T78" s="223"/>
      <c r="U78" s="251"/>
      <c r="V78" s="224"/>
      <c r="W78" s="250"/>
      <c r="X78" s="360"/>
      <c r="Y78" s="217"/>
      <c r="Z78" s="257"/>
      <c r="AA78" s="360"/>
      <c r="AB78" s="221"/>
      <c r="AC78" s="222"/>
      <c r="AD78" s="363"/>
      <c r="AE78" s="221"/>
      <c r="AF78" s="223"/>
      <c r="AG78" s="251"/>
      <c r="AH78" s="64"/>
    </row>
    <row r="79" spans="1:35" s="86" customFormat="1">
      <c r="A79" s="344" t="s">
        <v>50</v>
      </c>
      <c r="B79" s="97" t="s">
        <v>51</v>
      </c>
      <c r="C79" s="69"/>
      <c r="D79" s="49" t="s">
        <v>52</v>
      </c>
      <c r="E79" s="525"/>
      <c r="F79" s="525"/>
      <c r="G79" s="471"/>
      <c r="H79" s="136"/>
      <c r="I79" s="502"/>
      <c r="J79" s="357"/>
      <c r="K79" s="230"/>
      <c r="L79" s="133"/>
      <c r="M79" s="219"/>
      <c r="N79" s="237"/>
      <c r="O79" s="500"/>
      <c r="P79" s="224"/>
      <c r="Q79" s="69"/>
      <c r="R79" s="358"/>
      <c r="S79" s="224"/>
      <c r="T79" s="223"/>
      <c r="U79" s="132"/>
      <c r="V79" s="224"/>
      <c r="W79" s="230"/>
      <c r="X79" s="133"/>
      <c r="Y79" s="219"/>
      <c r="Z79" s="237"/>
      <c r="AA79" s="500"/>
      <c r="AB79" s="224"/>
      <c r="AC79" s="69"/>
      <c r="AD79" s="358"/>
      <c r="AE79" s="224"/>
      <c r="AF79" s="223"/>
      <c r="AG79" s="132"/>
      <c r="AH79" s="64"/>
    </row>
    <row r="80" spans="1:35" s="86" customFormat="1">
      <c r="A80" s="344" t="s">
        <v>50</v>
      </c>
      <c r="B80" s="97" t="s">
        <v>51</v>
      </c>
      <c r="C80" s="268"/>
      <c r="D80" s="70"/>
      <c r="E80" s="239"/>
      <c r="F80" s="239"/>
      <c r="G80" s="239"/>
      <c r="H80" s="239"/>
      <c r="I80" s="239"/>
      <c r="J80" s="375"/>
      <c r="K80" s="269"/>
      <c r="L80" s="239"/>
      <c r="M80" s="270"/>
      <c r="N80" s="274"/>
      <c r="O80" s="239"/>
      <c r="P80" s="246"/>
      <c r="Q80" s="131"/>
      <c r="R80" s="243"/>
      <c r="S80" s="246"/>
      <c r="T80" s="247"/>
      <c r="U80" s="243"/>
      <c r="V80" s="246"/>
      <c r="W80" s="269"/>
      <c r="X80" s="239"/>
      <c r="Y80" s="270"/>
      <c r="Z80" s="274"/>
      <c r="AA80" s="239"/>
      <c r="AB80" s="246"/>
      <c r="AC80" s="131"/>
      <c r="AD80" s="243"/>
      <c r="AE80" s="246"/>
      <c r="AF80" s="247"/>
      <c r="AG80" s="243"/>
      <c r="AH80" s="68"/>
    </row>
    <row r="81" spans="1:34" s="86" customFormat="1">
      <c r="A81" s="344" t="s">
        <v>50</v>
      </c>
      <c r="B81" s="97" t="s">
        <v>51</v>
      </c>
      <c r="C81" s="276"/>
      <c r="D81" s="49"/>
      <c r="E81" s="360"/>
      <c r="F81" s="288"/>
      <c r="G81" s="360"/>
      <c r="H81" s="360"/>
      <c r="I81" s="360"/>
      <c r="J81" s="362"/>
      <c r="K81" s="218"/>
      <c r="L81" s="360"/>
      <c r="M81" s="261"/>
      <c r="N81" s="277"/>
      <c r="O81" s="361"/>
      <c r="P81" s="221"/>
      <c r="Q81" s="222"/>
      <c r="R81" s="363"/>
      <c r="S81" s="221"/>
      <c r="T81" s="223"/>
      <c r="U81" s="251"/>
      <c r="V81" s="224"/>
      <c r="W81" s="218"/>
      <c r="X81" s="360"/>
      <c r="Y81" s="261"/>
      <c r="Z81" s="277"/>
      <c r="AA81" s="361"/>
      <c r="AB81" s="221"/>
      <c r="AC81" s="222"/>
      <c r="AD81" s="363"/>
      <c r="AE81" s="221"/>
      <c r="AF81" s="223"/>
      <c r="AG81" s="251"/>
      <c r="AH81" s="64"/>
    </row>
    <row r="82" spans="1:34" s="86" customFormat="1">
      <c r="A82" s="344" t="s">
        <v>50</v>
      </c>
      <c r="B82" s="97" t="s">
        <v>51</v>
      </c>
      <c r="C82" s="276"/>
      <c r="D82" s="74" t="s">
        <v>123</v>
      </c>
      <c r="E82" s="525"/>
      <c r="F82" s="525"/>
      <c r="G82" s="471"/>
      <c r="H82" s="471"/>
      <c r="I82" s="471"/>
      <c r="J82" s="225"/>
      <c r="K82" s="230"/>
      <c r="L82" s="133"/>
      <c r="M82" s="219"/>
      <c r="N82" s="237"/>
      <c r="O82" s="500"/>
      <c r="P82" s="224"/>
      <c r="Q82" s="69"/>
      <c r="R82" s="358"/>
      <c r="S82" s="224"/>
      <c r="T82" s="223"/>
      <c r="U82" s="132"/>
      <c r="V82" s="224"/>
      <c r="W82" s="230"/>
      <c r="X82" s="133"/>
      <c r="Y82" s="219"/>
      <c r="Z82" s="237"/>
      <c r="AA82" s="500"/>
      <c r="AB82" s="224"/>
      <c r="AC82" s="69"/>
      <c r="AD82" s="358"/>
      <c r="AE82" s="224"/>
      <c r="AF82" s="223"/>
      <c r="AG82" s="132"/>
      <c r="AH82" s="64"/>
    </row>
    <row r="83" spans="1:34" s="86" customFormat="1">
      <c r="A83" s="340"/>
      <c r="B83" s="112"/>
      <c r="C83" s="268"/>
      <c r="D83" s="70"/>
      <c r="E83" s="239"/>
      <c r="F83" s="300"/>
      <c r="G83" s="239"/>
      <c r="H83" s="239"/>
      <c r="I83" s="239"/>
      <c r="J83" s="375"/>
      <c r="K83" s="269"/>
      <c r="L83" s="239"/>
      <c r="M83" s="270"/>
      <c r="N83" s="271"/>
      <c r="O83" s="376"/>
      <c r="P83" s="246"/>
      <c r="Q83" s="131"/>
      <c r="R83" s="243"/>
      <c r="S83" s="246"/>
      <c r="T83" s="247"/>
      <c r="U83" s="243"/>
      <c r="V83" s="246"/>
      <c r="W83" s="269"/>
      <c r="X83" s="239"/>
      <c r="Y83" s="270"/>
      <c r="Z83" s="271"/>
      <c r="AA83" s="376"/>
      <c r="AB83" s="246"/>
      <c r="AC83" s="131"/>
      <c r="AD83" s="243"/>
      <c r="AE83" s="246"/>
      <c r="AF83" s="247"/>
      <c r="AG83" s="243"/>
      <c r="AH83" s="68"/>
    </row>
    <row r="84" spans="1:34" s="86" customFormat="1" ht="18.75" customHeight="1">
      <c r="A84" s="115" t="s">
        <v>53</v>
      </c>
      <c r="B84" s="102" t="s">
        <v>54</v>
      </c>
      <c r="C84" s="249"/>
      <c r="D84" s="101" t="s">
        <v>55</v>
      </c>
      <c r="E84" s="360"/>
      <c r="F84" s="360"/>
      <c r="G84" s="360"/>
      <c r="H84" s="360"/>
      <c r="I84" s="360"/>
      <c r="J84" s="362"/>
      <c r="K84" s="218"/>
      <c r="L84" s="360"/>
      <c r="M84" s="261"/>
      <c r="N84" s="220"/>
      <c r="O84" s="360"/>
      <c r="P84" s="221"/>
      <c r="Q84" s="222"/>
      <c r="R84" s="363"/>
      <c r="S84" s="221"/>
      <c r="T84" s="223"/>
      <c r="U84" s="251"/>
      <c r="V84" s="224"/>
      <c r="W84" s="218"/>
      <c r="X84" s="360"/>
      <c r="Y84" s="261"/>
      <c r="Z84" s="220"/>
      <c r="AA84" s="360"/>
      <c r="AB84" s="221"/>
      <c r="AC84" s="222"/>
      <c r="AD84" s="363"/>
      <c r="AE84" s="221"/>
      <c r="AF84" s="223"/>
      <c r="AG84" s="251"/>
      <c r="AH84" s="64"/>
    </row>
    <row r="85" spans="1:34" s="86" customFormat="1">
      <c r="A85" s="345"/>
      <c r="B85" s="97" t="s">
        <v>54</v>
      </c>
      <c r="C85" s="276"/>
      <c r="D85" s="49" t="s">
        <v>56</v>
      </c>
      <c r="E85" s="471"/>
      <c r="F85" s="471"/>
      <c r="G85" s="471"/>
      <c r="H85" s="471"/>
      <c r="I85" s="471"/>
      <c r="J85" s="225"/>
      <c r="K85" s="226"/>
      <c r="L85" s="471"/>
      <c r="M85" s="219"/>
      <c r="N85" s="227"/>
      <c r="O85" s="471"/>
      <c r="P85" s="224"/>
      <c r="Q85" s="69"/>
      <c r="R85" s="251"/>
      <c r="S85" s="224"/>
      <c r="T85" s="223"/>
      <c r="U85" s="251"/>
      <c r="V85" s="224"/>
      <c r="W85" s="226"/>
      <c r="X85" s="471"/>
      <c r="Y85" s="219"/>
      <c r="Z85" s="227"/>
      <c r="AA85" s="471"/>
      <c r="AB85" s="224"/>
      <c r="AC85" s="69"/>
      <c r="AD85" s="251"/>
      <c r="AE85" s="224"/>
      <c r="AF85" s="223"/>
      <c r="AG85" s="251"/>
      <c r="AH85" s="64"/>
    </row>
    <row r="86" spans="1:34" s="86" customFormat="1">
      <c r="A86" s="345" t="s">
        <v>53</v>
      </c>
      <c r="B86" s="97" t="s">
        <v>54</v>
      </c>
      <c r="C86" s="276"/>
      <c r="D86" s="74" t="s">
        <v>124</v>
      </c>
      <c r="E86" s="525"/>
      <c r="F86" s="525"/>
      <c r="G86" s="471"/>
      <c r="H86" s="471"/>
      <c r="I86" s="471"/>
      <c r="J86" s="225"/>
      <c r="K86" s="226"/>
      <c r="L86" s="133"/>
      <c r="M86" s="219"/>
      <c r="N86" s="237"/>
      <c r="O86" s="500"/>
      <c r="P86" s="224"/>
      <c r="Q86" s="69"/>
      <c r="R86" s="388"/>
      <c r="S86" s="224"/>
      <c r="T86" s="223"/>
      <c r="U86" s="132"/>
      <c r="V86" s="224"/>
      <c r="W86" s="226"/>
      <c r="X86" s="133"/>
      <c r="Y86" s="219"/>
      <c r="Z86" s="237"/>
      <c r="AA86" s="500"/>
      <c r="AB86" s="224"/>
      <c r="AC86" s="69"/>
      <c r="AD86" s="388"/>
      <c r="AE86" s="224"/>
      <c r="AF86" s="223"/>
      <c r="AG86" s="132"/>
      <c r="AH86" s="64"/>
    </row>
    <row r="87" spans="1:34" s="368" customFormat="1">
      <c r="A87" s="345" t="s">
        <v>53</v>
      </c>
      <c r="B87" s="364"/>
      <c r="C87" s="365"/>
      <c r="D87" s="366"/>
      <c r="E87" s="471"/>
      <c r="F87" s="471"/>
      <c r="G87" s="471"/>
      <c r="H87" s="471"/>
      <c r="I87" s="471"/>
      <c r="J87" s="225"/>
      <c r="K87" s="295"/>
      <c r="L87" s="471"/>
      <c r="M87" s="225"/>
      <c r="N87" s="359"/>
      <c r="O87" s="471"/>
      <c r="P87" s="259"/>
      <c r="Q87" s="251"/>
      <c r="R87" s="251"/>
      <c r="S87" s="259"/>
      <c r="T87" s="260"/>
      <c r="U87" s="251"/>
      <c r="V87" s="259"/>
      <c r="W87" s="295"/>
      <c r="X87" s="471"/>
      <c r="Y87" s="225"/>
      <c r="Z87" s="359"/>
      <c r="AA87" s="471"/>
      <c r="AB87" s="259"/>
      <c r="AC87" s="251"/>
      <c r="AD87" s="251"/>
      <c r="AE87" s="259"/>
      <c r="AF87" s="260"/>
      <c r="AG87" s="251"/>
      <c r="AH87" s="367"/>
    </row>
    <row r="88" spans="1:34" s="86" customFormat="1">
      <c r="A88" s="345" t="s">
        <v>53</v>
      </c>
      <c r="B88" s="97" t="s">
        <v>54</v>
      </c>
      <c r="C88" s="276"/>
      <c r="D88" s="74" t="s">
        <v>125</v>
      </c>
      <c r="E88" s="525"/>
      <c r="F88" s="525"/>
      <c r="G88" s="471"/>
      <c r="H88" s="471"/>
      <c r="I88" s="471"/>
      <c r="J88" s="225"/>
      <c r="K88" s="226"/>
      <c r="L88" s="133"/>
      <c r="M88" s="219"/>
      <c r="N88" s="237"/>
      <c r="O88" s="500"/>
      <c r="P88" s="224"/>
      <c r="Q88" s="69"/>
      <c r="R88" s="388"/>
      <c r="S88" s="224"/>
      <c r="T88" s="223"/>
      <c r="U88" s="132"/>
      <c r="V88" s="224"/>
      <c r="W88" s="226"/>
      <c r="X88" s="133"/>
      <c r="Y88" s="219"/>
      <c r="Z88" s="237"/>
      <c r="AA88" s="500"/>
      <c r="AB88" s="224"/>
      <c r="AC88" s="69"/>
      <c r="AD88" s="388"/>
      <c r="AE88" s="224"/>
      <c r="AF88" s="223"/>
      <c r="AG88" s="132"/>
      <c r="AH88" s="64"/>
    </row>
    <row r="89" spans="1:34" s="86" customFormat="1">
      <c r="A89" s="340"/>
      <c r="B89" s="104" t="s">
        <v>54</v>
      </c>
      <c r="C89" s="268"/>
      <c r="D89" s="75"/>
      <c r="E89" s="239"/>
      <c r="F89" s="239"/>
      <c r="G89" s="239"/>
      <c r="H89" s="239"/>
      <c r="I89" s="239"/>
      <c r="J89" s="375"/>
      <c r="K89" s="255"/>
      <c r="L89" s="239"/>
      <c r="M89" s="254"/>
      <c r="N89" s="256"/>
      <c r="O89" s="239"/>
      <c r="P89" s="246"/>
      <c r="Q89" s="131"/>
      <c r="R89" s="243"/>
      <c r="S89" s="246"/>
      <c r="T89" s="247"/>
      <c r="U89" s="243"/>
      <c r="V89" s="246"/>
      <c r="W89" s="255"/>
      <c r="X89" s="239"/>
      <c r="Y89" s="254"/>
      <c r="Z89" s="256"/>
      <c r="AA89" s="239"/>
      <c r="AB89" s="246"/>
      <c r="AC89" s="131"/>
      <c r="AD89" s="243"/>
      <c r="AE89" s="246"/>
      <c r="AF89" s="247"/>
      <c r="AG89" s="243"/>
      <c r="AH89" s="68"/>
    </row>
    <row r="90" spans="1:34" s="86" customFormat="1" ht="20.25" customHeight="1">
      <c r="A90" s="115" t="s">
        <v>57</v>
      </c>
      <c r="B90" s="94" t="s">
        <v>58</v>
      </c>
      <c r="C90" s="278"/>
      <c r="D90" s="101" t="s">
        <v>59</v>
      </c>
      <c r="E90" s="360"/>
      <c r="F90" s="360"/>
      <c r="G90" s="360"/>
      <c r="H90" s="360"/>
      <c r="I90" s="360"/>
      <c r="J90" s="362"/>
      <c r="K90" s="230"/>
      <c r="L90" s="471"/>
      <c r="M90" s="229"/>
      <c r="N90" s="71"/>
      <c r="O90" s="471"/>
      <c r="P90" s="224"/>
      <c r="Q90" s="69"/>
      <c r="R90" s="251"/>
      <c r="S90" s="224"/>
      <c r="T90" s="223"/>
      <c r="U90" s="251"/>
      <c r="V90" s="224"/>
      <c r="W90" s="230"/>
      <c r="X90" s="471"/>
      <c r="Y90" s="229"/>
      <c r="Z90" s="71"/>
      <c r="AA90" s="471"/>
      <c r="AB90" s="224"/>
      <c r="AC90" s="69"/>
      <c r="AD90" s="251"/>
      <c r="AE90" s="224"/>
      <c r="AF90" s="223"/>
      <c r="AG90" s="251"/>
      <c r="AH90" s="64"/>
    </row>
    <row r="91" spans="1:34" s="86" customFormat="1">
      <c r="A91" s="344" t="s">
        <v>57</v>
      </c>
      <c r="B91" s="109" t="s">
        <v>58</v>
      </c>
      <c r="C91" s="223"/>
      <c r="D91" s="74" t="s">
        <v>126</v>
      </c>
      <c r="E91" s="525"/>
      <c r="F91" s="525"/>
      <c r="G91" s="471"/>
      <c r="H91" s="501"/>
      <c r="I91" s="501"/>
      <c r="J91" s="279"/>
      <c r="K91" s="226"/>
      <c r="L91" s="133"/>
      <c r="M91" s="219"/>
      <c r="N91" s="237"/>
      <c r="O91" s="500"/>
      <c r="P91" s="224"/>
      <c r="Q91" s="69"/>
      <c r="R91" s="393"/>
      <c r="S91" s="224"/>
      <c r="T91" s="223"/>
      <c r="U91" s="132"/>
      <c r="V91" s="224"/>
      <c r="W91" s="226"/>
      <c r="X91" s="133"/>
      <c r="Y91" s="219"/>
      <c r="Z91" s="237"/>
      <c r="AA91" s="500"/>
      <c r="AB91" s="224"/>
      <c r="AC91" s="69"/>
      <c r="AD91" s="392"/>
      <c r="AE91" s="224"/>
      <c r="AF91" s="223"/>
      <c r="AG91" s="132"/>
      <c r="AH91" s="64"/>
    </row>
    <row r="92" spans="1:34" s="368" customFormat="1">
      <c r="A92" s="344" t="s">
        <v>57</v>
      </c>
      <c r="B92" s="109" t="s">
        <v>58</v>
      </c>
      <c r="C92" s="369"/>
      <c r="D92" s="26"/>
      <c r="E92" s="471"/>
      <c r="F92" s="253"/>
      <c r="G92" s="471"/>
      <c r="H92" s="501"/>
      <c r="I92" s="501"/>
      <c r="J92" s="279"/>
      <c r="K92" s="235"/>
      <c r="L92" s="471"/>
      <c r="M92" s="236"/>
      <c r="N92" s="370"/>
      <c r="O92" s="501"/>
      <c r="P92" s="259"/>
      <c r="Q92" s="251"/>
      <c r="R92" s="251"/>
      <c r="S92" s="259"/>
      <c r="T92" s="260"/>
      <c r="U92" s="251"/>
      <c r="V92" s="259"/>
      <c r="W92" s="235"/>
      <c r="X92" s="471"/>
      <c r="Y92" s="236"/>
      <c r="Z92" s="370"/>
      <c r="AA92" s="501"/>
      <c r="AB92" s="259"/>
      <c r="AC92" s="251"/>
      <c r="AD92" s="251"/>
      <c r="AE92" s="259"/>
      <c r="AF92" s="260"/>
      <c r="AG92" s="251"/>
      <c r="AH92" s="367"/>
    </row>
    <row r="93" spans="1:34" s="86" customFormat="1">
      <c r="A93" s="344" t="s">
        <v>57</v>
      </c>
      <c r="B93" s="109" t="s">
        <v>58</v>
      </c>
      <c r="C93" s="280"/>
      <c r="D93" s="74" t="s">
        <v>127</v>
      </c>
      <c r="E93" s="525"/>
      <c r="F93" s="525"/>
      <c r="G93" s="471"/>
      <c r="H93" s="501"/>
      <c r="I93" s="501"/>
      <c r="J93" s="279"/>
      <c r="K93" s="230"/>
      <c r="L93" s="133"/>
      <c r="M93" s="219"/>
      <c r="N93" s="237"/>
      <c r="O93" s="500"/>
      <c r="P93" s="224"/>
      <c r="Q93" s="69"/>
      <c r="R93" s="358"/>
      <c r="S93" s="224"/>
      <c r="T93" s="223"/>
      <c r="U93" s="132"/>
      <c r="V93" s="224"/>
      <c r="W93" s="230"/>
      <c r="X93" s="133"/>
      <c r="Y93" s="219"/>
      <c r="Z93" s="237"/>
      <c r="AA93" s="500"/>
      <c r="AB93" s="224"/>
      <c r="AC93" s="69"/>
      <c r="AD93" s="358"/>
      <c r="AE93" s="224"/>
      <c r="AF93" s="223"/>
      <c r="AG93" s="132"/>
      <c r="AH93" s="64"/>
    </row>
    <row r="94" spans="1:34" s="86" customFormat="1">
      <c r="A94" s="320"/>
      <c r="B94" s="103"/>
      <c r="C94" s="111"/>
      <c r="D94" s="21"/>
      <c r="E94" s="70"/>
      <c r="F94" s="98"/>
      <c r="G94" s="70"/>
      <c r="H94" s="72"/>
      <c r="I94" s="72"/>
      <c r="J94" s="113"/>
      <c r="K94" s="105"/>
      <c r="L94" s="70"/>
      <c r="M94" s="106"/>
      <c r="N94" s="114"/>
      <c r="O94" s="72"/>
      <c r="P94" s="68"/>
      <c r="Q94" s="67"/>
      <c r="R94" s="67"/>
      <c r="S94" s="68"/>
      <c r="T94" s="66"/>
      <c r="U94" s="67"/>
      <c r="V94" s="68"/>
      <c r="W94" s="105"/>
      <c r="X94" s="73"/>
      <c r="Y94" s="106"/>
      <c r="Z94" s="114"/>
      <c r="AA94" s="72"/>
      <c r="AB94" s="68"/>
      <c r="AC94" s="67"/>
      <c r="AD94" s="67"/>
      <c r="AE94" s="68"/>
      <c r="AF94" s="66"/>
      <c r="AG94" s="67"/>
      <c r="AH94" s="68"/>
    </row>
    <row r="95" spans="1:34">
      <c r="D95" s="80"/>
    </row>
    <row r="96" spans="1:34">
      <c r="D96" s="20"/>
      <c r="G96" s="504" t="s">
        <v>162</v>
      </c>
      <c r="H96" s="504"/>
      <c r="I96" s="504"/>
    </row>
    <row r="97" spans="1:9">
      <c r="D97" s="80"/>
      <c r="G97" s="504" t="s">
        <v>119</v>
      </c>
      <c r="H97" s="504"/>
      <c r="I97" s="504"/>
    </row>
    <row r="98" spans="1:9">
      <c r="A98" s="528" t="s">
        <v>136</v>
      </c>
      <c r="B98" s="528"/>
      <c r="D98" s="80"/>
    </row>
    <row r="99" spans="1:9">
      <c r="D99" s="80"/>
    </row>
    <row r="100" spans="1:9">
      <c r="D100" s="80"/>
    </row>
    <row r="101" spans="1:9">
      <c r="D101" s="80"/>
    </row>
    <row r="102" spans="1:9">
      <c r="D102" s="80"/>
    </row>
    <row r="103" spans="1:9">
      <c r="D103" s="80"/>
    </row>
    <row r="104" spans="1:9">
      <c r="D104" s="80"/>
    </row>
    <row r="105" spans="1:9">
      <c r="D105" s="20"/>
    </row>
    <row r="106" spans="1:9">
      <c r="D106" s="20"/>
    </row>
    <row r="107" spans="1:9">
      <c r="D107" s="20"/>
    </row>
    <row r="108" spans="1:9">
      <c r="D108" s="20"/>
    </row>
    <row r="109" spans="1:9">
      <c r="D109" s="20"/>
    </row>
    <row r="110" spans="1:9">
      <c r="D110" s="20"/>
    </row>
    <row r="111" spans="1:9">
      <c r="D111" s="20"/>
    </row>
    <row r="112" spans="1:9">
      <c r="D112" s="20"/>
    </row>
    <row r="113" spans="4:4">
      <c r="D113" s="20"/>
    </row>
    <row r="114" spans="4:4">
      <c r="D114" s="20"/>
    </row>
    <row r="115" spans="4:4">
      <c r="D115" s="20"/>
    </row>
    <row r="116" spans="4:4">
      <c r="D116" s="20"/>
    </row>
    <row r="117" spans="4:4">
      <c r="D117" s="20"/>
    </row>
    <row r="118" spans="4:4">
      <c r="D118" s="20"/>
    </row>
    <row r="119" spans="4:4">
      <c r="D119" s="20"/>
    </row>
    <row r="120" spans="4:4">
      <c r="D120" s="20"/>
    </row>
    <row r="121" spans="4:4">
      <c r="D121" s="20"/>
    </row>
    <row r="122" spans="4:4">
      <c r="D122" s="20"/>
    </row>
    <row r="123" spans="4:4">
      <c r="D123" s="20"/>
    </row>
    <row r="124" spans="4:4">
      <c r="D124" s="20"/>
    </row>
    <row r="125" spans="4:4">
      <c r="D125" s="20"/>
    </row>
    <row r="126" spans="4:4">
      <c r="D126" s="20"/>
    </row>
    <row r="127" spans="4:4">
      <c r="D127" s="20"/>
    </row>
    <row r="128" spans="4:4">
      <c r="D128" s="20"/>
    </row>
    <row r="129" spans="4:4">
      <c r="D129" s="20"/>
    </row>
    <row r="130" spans="4:4">
      <c r="D130" s="20"/>
    </row>
    <row r="131" spans="4:4">
      <c r="D131" s="20"/>
    </row>
    <row r="132" spans="4:4">
      <c r="D132" s="20"/>
    </row>
    <row r="133" spans="4:4">
      <c r="D133" s="20"/>
    </row>
    <row r="134" spans="4:4">
      <c r="D134" s="20"/>
    </row>
    <row r="135" spans="4:4">
      <c r="D135" s="20"/>
    </row>
    <row r="136" spans="4:4">
      <c r="D136" s="20"/>
    </row>
    <row r="137" spans="4:4">
      <c r="D137" s="20"/>
    </row>
    <row r="138" spans="4:4">
      <c r="D138" s="20"/>
    </row>
    <row r="139" spans="4:4">
      <c r="D139" s="20"/>
    </row>
    <row r="140" spans="4:4">
      <c r="D140" s="20"/>
    </row>
    <row r="141" spans="4:4">
      <c r="D141" s="20"/>
    </row>
    <row r="142" spans="4:4">
      <c r="D142" s="20"/>
    </row>
    <row r="143" spans="4:4">
      <c r="D143" s="20"/>
    </row>
    <row r="144" spans="4:4">
      <c r="D144" s="20"/>
    </row>
    <row r="145" spans="4:4">
      <c r="D145" s="20"/>
    </row>
    <row r="146" spans="4:4">
      <c r="D146" s="20"/>
    </row>
    <row r="147" spans="4:4">
      <c r="D147" s="20"/>
    </row>
    <row r="148" spans="4:4">
      <c r="D148" s="20"/>
    </row>
    <row r="149" spans="4:4">
      <c r="D149" s="20"/>
    </row>
    <row r="150" spans="4:4">
      <c r="D150" s="20"/>
    </row>
    <row r="151" spans="4:4">
      <c r="D151" s="20"/>
    </row>
    <row r="152" spans="4:4">
      <c r="D152" s="20"/>
    </row>
  </sheetData>
  <sheetProtection password="CF66" sheet="1" objects="1" scenarios="1"/>
  <mergeCells count="31">
    <mergeCell ref="Q4:S4"/>
    <mergeCell ref="T4:V4"/>
    <mergeCell ref="G96:I96"/>
    <mergeCell ref="G97:I97"/>
    <mergeCell ref="A98:B98"/>
    <mergeCell ref="N4:P4"/>
    <mergeCell ref="E64:F64"/>
    <mergeCell ref="E68:F68"/>
    <mergeCell ref="E70:F70"/>
    <mergeCell ref="E72:F72"/>
    <mergeCell ref="E75:F75"/>
    <mergeCell ref="E79:F79"/>
    <mergeCell ref="E82:F82"/>
    <mergeCell ref="E86:F86"/>
    <mergeCell ref="E88:F88"/>
    <mergeCell ref="E91:F91"/>
    <mergeCell ref="AF1:AH1"/>
    <mergeCell ref="W2:AH2"/>
    <mergeCell ref="Z4:AB4"/>
    <mergeCell ref="AC4:AE4"/>
    <mergeCell ref="AF4:AH4"/>
    <mergeCell ref="W3:AH3"/>
    <mergeCell ref="E93:F93"/>
    <mergeCell ref="B1:C1"/>
    <mergeCell ref="B2:C2"/>
    <mergeCell ref="B3:C3"/>
    <mergeCell ref="E36:H36"/>
    <mergeCell ref="E1:I1"/>
    <mergeCell ref="E2:I2"/>
    <mergeCell ref="E3:I3"/>
    <mergeCell ref="E76:F76"/>
  </mergeCells>
  <dataValidations xWindow="1289" yWindow="896" count="33">
    <dataValidation type="list" allowBlank="1" showInputMessage="1" showErrorMessage="1" sqref="L11 X11" xr:uid="{00000000-0002-0000-0100-000000000000}">
      <formula1>transport</formula1>
    </dataValidation>
    <dataValidation type="list" allowBlank="1" showInputMessage="1" showErrorMessage="1" sqref="O11 AA11" xr:uid="{00000000-0002-0000-0100-000001000000}">
      <formula1>destination</formula1>
    </dataValidation>
    <dataValidation type="whole" operator="greaterThan" allowBlank="1" showInputMessage="1" showErrorMessage="1" errorTitle="Attention" error="Veuillez insérer un nombre" promptTitle="Attention" prompt="Veuillez insérer un nombre" sqref="F6 F54 J8 F22 F24 F52 J16 H10 H18 J24 F16 H26 F40 J42 F42 H44 J54 F8 F14 H56 H64 H68 H70 H72 J75 H79 J64 J68 J70 J72 J79 H75" xr:uid="{00000000-0002-0000-0100-000002000000}">
      <formula1>0</formula1>
    </dataValidation>
    <dataValidation type="list" allowBlank="1" showInputMessage="1" showErrorMessage="1" sqref="I52 I14 I22 I40" xr:uid="{00000000-0002-0000-0100-000003000000}">
      <formula1>"Année,Mois,Semaine"</formula1>
    </dataValidation>
    <dataValidation type="decimal" operator="greaterThan" allowBlank="1" showInputMessage="1" showErrorMessage="1" errorTitle="Attention" error="Veuillez insérer un nombre" promptTitle="Attention" prompt="Veuillez insérer un nombre" sqref="R8 R59 AD64 R6 R14 R16 R22 R24 R26 R30 R32 R34 R36 R40 R42 AD44 R47 AD49 R52 R54 R56 R68 R70 R72 AD75:AD76 R79 R93 R82 R86 R88 R91 R64 R18 R10 AD68 AD59 AD70 AD93 AD72 AD91 AD79 AD82 AD86 AD88 AD61 R44 AD26 AD18 AD10 AD42 R49 R61 AD52 AD54 AD56 AD8 AD6 AD14 AD16 AD22 AD24 AD30 AD32 AD34 AD36 AD40 AD47 R75:R76" xr:uid="{00000000-0002-0000-0100-000004000000}">
      <formula1>0</formula1>
    </dataValidation>
    <dataValidation type="decimal" operator="greaterThan" allowBlank="1" showInputMessage="1" showErrorMessage="1" errorTitle="Attention" error="Veuillez rentrer un nombre" promptTitle="Attention" prompt="Veuillez rentrer un nombre" sqref="I16 I24 I42 I54" xr:uid="{00000000-0002-0000-0100-000005000000}">
      <formula1>0</formula1>
    </dataValidation>
    <dataValidation type="list" allowBlank="1" showInputMessage="1" showErrorMessage="1" sqref="G6 G8 G14 G16 G22 G24 G40 G42 G52 G54" xr:uid="{00000000-0002-0000-0100-000006000000}">
      <formula1>"année,mois,semaine"</formula1>
    </dataValidation>
    <dataValidation type="list" allowBlank="1" showInputMessage="1" showErrorMessage="1" sqref="G64 G68 G70 G72 G82 G79 G75" xr:uid="{00000000-0002-0000-0100-000007000000}">
      <formula1>"Par tonnes,Par kg"</formula1>
    </dataValidation>
    <dataValidation type="list" allowBlank="1" showInputMessage="1" promptTitle="Attention" prompt="Si un même déchet a deux transporteurs différents, écrivez &quot;Transporteur X/Transporteur Y&quot;" sqref="X93" xr:uid="{00000000-0002-0000-0100-000008000000}">
      <formula1>transport_16_02_11</formula1>
    </dataValidation>
    <dataValidation type="list" allowBlank="1" showInputMessage="1" showErrorMessage="1" sqref="G88 G91 G93 G86" xr:uid="{00000000-0002-0000-0100-000009000000}">
      <formula1>"Par tonnes,Par kg,Par pièces"</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10 L6 L8 X10 X6 X8" xr:uid="{00000000-0002-0000-0100-00000A000000}">
      <formula1>transport_20_01_08</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X18 X16 X14 L18 L16 L14" xr:uid="{00000000-0002-0000-0100-00000B000000}">
      <formula1>transport_20_02_01</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40 L42 L44 L47 L49 X40 X42 X44 X47 X49" xr:uid="{00000000-0002-0000-0100-00000C000000}">
      <formula1>transport_20_01_02</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52 L54 L56 L59 L61 X52 X54 X56 X59 X61" xr:uid="{00000000-0002-0000-0100-00000D000000}">
      <formula1>transport_20_01_01</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64 X64" xr:uid="{00000000-0002-0000-0100-00000E000000}">
      <formula1>transport_15_01_02a</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68 L70 L72 X68 X70 X72" xr:uid="{00000000-0002-0000-0100-00000F000000}">
      <formula1>transport_15_01_04</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X75:X76 L75:L76" xr:uid="{00000000-0002-0000-0100-000010000000}">
      <formula1>transport_20_01_10</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79 L82 X79 X82" xr:uid="{00000000-0002-0000-0100-000011000000}">
      <formula1>transport_16_06_98</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86 L88 X86 X88" xr:uid="{00000000-0002-0000-0100-000012000000}">
      <formula1>transport_16_02_13</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91 L93 X91" xr:uid="{00000000-0002-0000-0100-000013000000}">
      <formula1>transport_16_02_11</formula1>
    </dataValidation>
    <dataValidation type="list" allowBlank="1" showInputMessage="1" promptTitle="Attention" prompt="Si aucune option ne correspond, écrivez dans le champ votre choix " sqref="O14 O16 O18 AA18 AA14 AA16" xr:uid="{00000000-0002-0000-0100-000014000000}">
      <formula1>destination_20_02_01</formula1>
    </dataValidation>
    <dataValidation type="list" allowBlank="1" showInputMessage="1" promptTitle="Attention" prompt="Si aucune option ne correspond, écrivez dans le champ votre choix " sqref="O40 O42 O44 O47 O49 AA40 AA42 AA44 AA47 AA49" xr:uid="{00000000-0002-0000-0100-000015000000}">
      <formula1>destination_20_01_02</formula1>
    </dataValidation>
    <dataValidation type="list" allowBlank="1" showInputMessage="1" promptTitle="Attention" prompt="Si aucune option ne correspond, écrivez dans le champ votre choix " sqref="O52 O54 O56 O59 O61 AA52 AA54 AA56 AA59 AA61" xr:uid="{00000000-0002-0000-0100-000016000000}">
      <formula1>destination_20_01_01</formula1>
    </dataValidation>
    <dataValidation type="list" allowBlank="1" showInputMessage="1" promptTitle="Attention" prompt="Si aucune option ne correspond, écrivez dans le champ votre choix " sqref="O64 AA64" xr:uid="{00000000-0002-0000-0100-000017000000}">
      <formula1>destination_15_01_02a</formula1>
    </dataValidation>
    <dataValidation type="list" allowBlank="1" showInputMessage="1" promptTitle="Attention" prompt="Si aucune option ne correspond, écrivez dans le champ votre choix " sqref="O68 O70 O72 AA68 AA70 AA72" xr:uid="{00000000-0002-0000-0100-000018000000}">
      <formula1>destination_15_01_04</formula1>
    </dataValidation>
    <dataValidation type="list" allowBlank="1" showInputMessage="1" promptTitle="Attention" prompt="Si aucune option ne correspond, écrivez dans le champ votre choix " sqref="O79 O82 AA79 AA82" xr:uid="{00000000-0002-0000-0100-000019000000}">
      <formula1>destination_16_06_98</formula1>
    </dataValidation>
    <dataValidation type="list" allowBlank="1" showInputMessage="1" promptTitle="Attention" prompt="Si aucune option ne correspond, écrivez dans le champ votre choix " sqref="O86 O88 AA86 AA88" xr:uid="{00000000-0002-0000-0100-00001A000000}">
      <formula1>destination_16_02_13</formula1>
    </dataValidation>
    <dataValidation type="list" allowBlank="1" showInputMessage="1" promptTitle="Attention" prompt="Si aucune option ne correspond, écrivez dans le champ votre choix " sqref="O91 O93 AA91 AA93" xr:uid="{00000000-0002-0000-0100-00001B000000}">
      <formula1>destination_16_02_11</formula1>
    </dataValidation>
    <dataValidation type="list" allowBlank="1" showInputMessage="1" promptTitle="Attention" prompt="Si aucune option ne correspond, écrivez dans le champ votre choix " sqref="AA75:AA76 O75:O76" xr:uid="{00000000-0002-0000-0100-00001C000000}">
      <formula1>destination_20_01_10</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22 L24 L26 X22 X24 X26" xr:uid="{00000000-0002-0000-0100-00001D000000}">
      <formula1>transport_20_02_01m</formula1>
    </dataValidation>
    <dataValidation type="list" allowBlank="1" showInputMessage="1" promptTitle="Attention" prompt="Si aucune option ne correspond, écrivez dans le champ votre choix " sqref="O22 O24 O26 AA22 AA24 AA26" xr:uid="{00000000-0002-0000-0100-00001E000000}">
      <formula1>destination_20_02_01m</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30 L32 L34 L36 X30 X32 X34 X36" xr:uid="{00000000-0002-0000-0100-00001F000000}">
      <formula1>transport_20_02_01a</formula1>
    </dataValidation>
    <dataValidation type="list" allowBlank="1" showInputMessage="1" promptTitle="Attention" prompt="Si aucune option ne correspond, écrivez dans le champ votre choix " sqref="O30 O32 O34 O36 AA30 AA32 AA34 AA36" xr:uid="{00000000-0002-0000-0100-000020000000}">
      <formula1>destination_20_02_01a</formula1>
    </dataValidation>
  </dataValidations>
  <pageMargins left="0.7" right="0.7" top="0.75" bottom="0.75" header="0.3" footer="0.3"/>
  <pageSetup paperSize="9" scale="31" fitToHeight="0" orientation="landscape" r:id="rId1"/>
  <headerFooter>
    <oddFooter>&amp;LCommune : a Nom :a Téléphone : a</oddFooter>
  </headerFooter>
  <ignoredErrors>
    <ignoredError sqref="B5 B12 B38 B51 B74:B76 B78 B84 B90:B92 B6:B11 B13:B19 B39:B50 B52:B62 B79:B82 B85:B86 B88:B89 B9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heckbox7">
              <controlPr defaultSize="0" autoFill="0" autoLine="0" autoPict="0" macro="[0]!dheckbox7_Click">
                <anchor moveWithCells="1">
                  <from>
                    <xdr:col>2</xdr:col>
                    <xdr:colOff>66675</xdr:colOff>
                    <xdr:row>7</xdr:row>
                    <xdr:rowOff>9525</xdr:rowOff>
                  </from>
                  <to>
                    <xdr:col>3</xdr:col>
                    <xdr:colOff>57150</xdr:colOff>
                    <xdr:row>8</xdr:row>
                    <xdr:rowOff>28575</xdr:rowOff>
                  </to>
                </anchor>
              </controlPr>
            </control>
          </mc:Choice>
        </mc:AlternateContent>
        <mc:AlternateContent xmlns:mc="http://schemas.openxmlformats.org/markup-compatibility/2006">
          <mc:Choice Requires="x14">
            <control shapeId="3076" r:id="rId5" name="dheckbox13">
              <controlPr defaultSize="0" autoFill="0" autoLine="0" autoPict="0" macro="[0]!dheckbox13_Click">
                <anchor moveWithCells="1">
                  <from>
                    <xdr:col>2</xdr:col>
                    <xdr:colOff>66675</xdr:colOff>
                    <xdr:row>13</xdr:row>
                    <xdr:rowOff>0</xdr:rowOff>
                  </from>
                  <to>
                    <xdr:col>3</xdr:col>
                    <xdr:colOff>47625</xdr:colOff>
                    <xdr:row>14</xdr:row>
                    <xdr:rowOff>9525</xdr:rowOff>
                  </to>
                </anchor>
              </controlPr>
            </control>
          </mc:Choice>
        </mc:AlternateContent>
        <mc:AlternateContent xmlns:mc="http://schemas.openxmlformats.org/markup-compatibility/2006">
          <mc:Choice Requires="x14">
            <control shapeId="3077" r:id="rId6" name="dheckbox15">
              <controlPr defaultSize="0" autoFill="0" autoLine="0" autoPict="0" macro="[0]!dheckbox15_Click">
                <anchor moveWithCells="1">
                  <from>
                    <xdr:col>2</xdr:col>
                    <xdr:colOff>66675</xdr:colOff>
                    <xdr:row>14</xdr:row>
                    <xdr:rowOff>171450</xdr:rowOff>
                  </from>
                  <to>
                    <xdr:col>3</xdr:col>
                    <xdr:colOff>47625</xdr:colOff>
                    <xdr:row>16</xdr:row>
                    <xdr:rowOff>0</xdr:rowOff>
                  </to>
                </anchor>
              </controlPr>
            </control>
          </mc:Choice>
        </mc:AlternateContent>
        <mc:AlternateContent xmlns:mc="http://schemas.openxmlformats.org/markup-compatibility/2006">
          <mc:Choice Requires="x14">
            <control shapeId="3078" r:id="rId7" name="dheckbox17">
              <controlPr defaultSize="0" autoFill="0" autoLine="0" autoPict="0" macro="[0]!dheckbox17_Click">
                <anchor moveWithCells="1">
                  <from>
                    <xdr:col>2</xdr:col>
                    <xdr:colOff>66675</xdr:colOff>
                    <xdr:row>17</xdr:row>
                    <xdr:rowOff>0</xdr:rowOff>
                  </from>
                  <to>
                    <xdr:col>3</xdr:col>
                    <xdr:colOff>47625</xdr:colOff>
                    <xdr:row>18</xdr:row>
                    <xdr:rowOff>9525</xdr:rowOff>
                  </to>
                </anchor>
              </controlPr>
            </control>
          </mc:Choice>
        </mc:AlternateContent>
        <mc:AlternateContent xmlns:mc="http://schemas.openxmlformats.org/markup-compatibility/2006">
          <mc:Choice Requires="x14">
            <control shapeId="3079" r:id="rId8" name="dheckbox21">
              <controlPr defaultSize="0" autoFill="0" autoLine="0" autoPict="0" macro="[0]!dheckbox21_Click">
                <anchor moveWithCells="1">
                  <from>
                    <xdr:col>2</xdr:col>
                    <xdr:colOff>66675</xdr:colOff>
                    <xdr:row>21</xdr:row>
                    <xdr:rowOff>9525</xdr:rowOff>
                  </from>
                  <to>
                    <xdr:col>3</xdr:col>
                    <xdr:colOff>47625</xdr:colOff>
                    <xdr:row>22</xdr:row>
                    <xdr:rowOff>28575</xdr:rowOff>
                  </to>
                </anchor>
              </controlPr>
            </control>
          </mc:Choice>
        </mc:AlternateContent>
        <mc:AlternateContent xmlns:mc="http://schemas.openxmlformats.org/markup-compatibility/2006">
          <mc:Choice Requires="x14">
            <control shapeId="3080" r:id="rId9" name="dheckbox23">
              <controlPr defaultSize="0" autoFill="0" autoLine="0" autoPict="0" macro="[0]!dheckbox23_Click">
                <anchor moveWithCells="1">
                  <from>
                    <xdr:col>2</xdr:col>
                    <xdr:colOff>66675</xdr:colOff>
                    <xdr:row>22</xdr:row>
                    <xdr:rowOff>161925</xdr:rowOff>
                  </from>
                  <to>
                    <xdr:col>3</xdr:col>
                    <xdr:colOff>47625</xdr:colOff>
                    <xdr:row>24</xdr:row>
                    <xdr:rowOff>0</xdr:rowOff>
                  </to>
                </anchor>
              </controlPr>
            </control>
          </mc:Choice>
        </mc:AlternateContent>
        <mc:AlternateContent xmlns:mc="http://schemas.openxmlformats.org/markup-compatibility/2006">
          <mc:Choice Requires="x14">
            <control shapeId="3081" r:id="rId10" name="dheckbox25">
              <controlPr defaultSize="0" autoFill="0" autoLine="0" autoPict="0" macro="[0]!dheckbox25_Click">
                <anchor moveWithCells="1">
                  <from>
                    <xdr:col>2</xdr:col>
                    <xdr:colOff>66675</xdr:colOff>
                    <xdr:row>25</xdr:row>
                    <xdr:rowOff>0</xdr:rowOff>
                  </from>
                  <to>
                    <xdr:col>3</xdr:col>
                    <xdr:colOff>47625</xdr:colOff>
                    <xdr:row>26</xdr:row>
                    <xdr:rowOff>9525</xdr:rowOff>
                  </to>
                </anchor>
              </controlPr>
            </control>
          </mc:Choice>
        </mc:AlternateContent>
        <mc:AlternateContent xmlns:mc="http://schemas.openxmlformats.org/markup-compatibility/2006">
          <mc:Choice Requires="x14">
            <control shapeId="3082" r:id="rId11" name="dheckbox33">
              <controlPr defaultSize="0" autoFill="0" autoLine="0" autoPict="0" macro="[0]!dheckbox33_Click">
                <anchor moveWithCells="1">
                  <from>
                    <xdr:col>2</xdr:col>
                    <xdr:colOff>66675</xdr:colOff>
                    <xdr:row>32</xdr:row>
                    <xdr:rowOff>171450</xdr:rowOff>
                  </from>
                  <to>
                    <xdr:col>3</xdr:col>
                    <xdr:colOff>47625</xdr:colOff>
                    <xdr:row>34</xdr:row>
                    <xdr:rowOff>0</xdr:rowOff>
                  </to>
                </anchor>
              </controlPr>
            </control>
          </mc:Choice>
        </mc:AlternateContent>
        <mc:AlternateContent xmlns:mc="http://schemas.openxmlformats.org/markup-compatibility/2006">
          <mc:Choice Requires="x14">
            <control shapeId="3083" r:id="rId12" name="dheckbox29">
              <controlPr defaultSize="0" autoFill="0" autoLine="0" autoPict="0" macro="[0]!dheckbox29_Click">
                <anchor moveWithCells="1">
                  <from>
                    <xdr:col>2</xdr:col>
                    <xdr:colOff>66675</xdr:colOff>
                    <xdr:row>29</xdr:row>
                    <xdr:rowOff>0</xdr:rowOff>
                  </from>
                  <to>
                    <xdr:col>3</xdr:col>
                    <xdr:colOff>47625</xdr:colOff>
                    <xdr:row>30</xdr:row>
                    <xdr:rowOff>9525</xdr:rowOff>
                  </to>
                </anchor>
              </controlPr>
            </control>
          </mc:Choice>
        </mc:AlternateContent>
        <mc:AlternateContent xmlns:mc="http://schemas.openxmlformats.org/markup-compatibility/2006">
          <mc:Choice Requires="x14">
            <control shapeId="3084" r:id="rId13" name="Button 12">
              <controlPr defaultSize="0" print="0" autoFill="0" autoPict="0" macro="[0]!page3">
                <anchor moveWithCells="1" sizeWithCells="1">
                  <from>
                    <xdr:col>1</xdr:col>
                    <xdr:colOff>381000</xdr:colOff>
                    <xdr:row>94</xdr:row>
                    <xdr:rowOff>133350</xdr:rowOff>
                  </from>
                  <to>
                    <xdr:col>3</xdr:col>
                    <xdr:colOff>57150</xdr:colOff>
                    <xdr:row>96</xdr:row>
                    <xdr:rowOff>38100</xdr:rowOff>
                  </to>
                </anchor>
              </controlPr>
            </control>
          </mc:Choice>
        </mc:AlternateContent>
        <mc:AlternateContent xmlns:mc="http://schemas.openxmlformats.org/markup-compatibility/2006">
          <mc:Choice Requires="x14">
            <control shapeId="3087" r:id="rId14" name="dheckbox31">
              <controlPr defaultSize="0" autoFill="0" autoLine="0" autoPict="0" macro="[0]!dheckbox31_Click">
                <anchor moveWithCells="1">
                  <from>
                    <xdr:col>2</xdr:col>
                    <xdr:colOff>66675</xdr:colOff>
                    <xdr:row>31</xdr:row>
                    <xdr:rowOff>0</xdr:rowOff>
                  </from>
                  <to>
                    <xdr:col>3</xdr:col>
                    <xdr:colOff>57150</xdr:colOff>
                    <xdr:row>32</xdr:row>
                    <xdr:rowOff>9525</xdr:rowOff>
                  </to>
                </anchor>
              </controlPr>
            </control>
          </mc:Choice>
        </mc:AlternateContent>
        <mc:AlternateContent xmlns:mc="http://schemas.openxmlformats.org/markup-compatibility/2006">
          <mc:Choice Requires="x14">
            <control shapeId="3088" r:id="rId15" name="dheckbox35">
              <controlPr defaultSize="0" autoFill="0" autoLine="0" autoPict="0" macro="[0]!dheckbox35_Click">
                <anchor moveWithCells="1">
                  <from>
                    <xdr:col>2</xdr:col>
                    <xdr:colOff>66675</xdr:colOff>
                    <xdr:row>34</xdr:row>
                    <xdr:rowOff>133350</xdr:rowOff>
                  </from>
                  <to>
                    <xdr:col>3</xdr:col>
                    <xdr:colOff>47625</xdr:colOff>
                    <xdr:row>36</xdr:row>
                    <xdr:rowOff>57150</xdr:rowOff>
                  </to>
                </anchor>
              </controlPr>
            </control>
          </mc:Choice>
        </mc:AlternateContent>
        <mc:AlternateContent xmlns:mc="http://schemas.openxmlformats.org/markup-compatibility/2006">
          <mc:Choice Requires="x14">
            <control shapeId="3092" r:id="rId16" name="dheckbox41">
              <controlPr defaultSize="0" autoFill="0" autoLine="0" autoPict="0" macro="[0]!dheckbox41_Click">
                <anchor moveWithCells="1">
                  <from>
                    <xdr:col>2</xdr:col>
                    <xdr:colOff>66675</xdr:colOff>
                    <xdr:row>40</xdr:row>
                    <xdr:rowOff>161925</xdr:rowOff>
                  </from>
                  <to>
                    <xdr:col>3</xdr:col>
                    <xdr:colOff>47625</xdr:colOff>
                    <xdr:row>42</xdr:row>
                    <xdr:rowOff>0</xdr:rowOff>
                  </to>
                </anchor>
              </controlPr>
            </control>
          </mc:Choice>
        </mc:AlternateContent>
        <mc:AlternateContent xmlns:mc="http://schemas.openxmlformats.org/markup-compatibility/2006">
          <mc:Choice Requires="x14">
            <control shapeId="3094" r:id="rId17" name="dheckbox43">
              <controlPr defaultSize="0" autoFill="0" autoLine="0" autoPict="0" macro="[0]!dheckbox43_Click">
                <anchor moveWithCells="1">
                  <from>
                    <xdr:col>2</xdr:col>
                    <xdr:colOff>66675</xdr:colOff>
                    <xdr:row>43</xdr:row>
                    <xdr:rowOff>0</xdr:rowOff>
                  </from>
                  <to>
                    <xdr:col>3</xdr:col>
                    <xdr:colOff>47625</xdr:colOff>
                    <xdr:row>44</xdr:row>
                    <xdr:rowOff>9525</xdr:rowOff>
                  </to>
                </anchor>
              </controlPr>
            </control>
          </mc:Choice>
        </mc:AlternateContent>
        <mc:AlternateContent xmlns:mc="http://schemas.openxmlformats.org/markup-compatibility/2006">
          <mc:Choice Requires="x14">
            <control shapeId="3095" r:id="rId18" name="dheckbox51">
              <controlPr defaultSize="0" autoFill="0" autoLine="0" autoPict="0" macro="[0]!dheckbox51_Click">
                <anchor moveWithCells="1">
                  <from>
                    <xdr:col>2</xdr:col>
                    <xdr:colOff>66675</xdr:colOff>
                    <xdr:row>51</xdr:row>
                    <xdr:rowOff>0</xdr:rowOff>
                  </from>
                  <to>
                    <xdr:col>3</xdr:col>
                    <xdr:colOff>47625</xdr:colOff>
                    <xdr:row>52</xdr:row>
                    <xdr:rowOff>9525</xdr:rowOff>
                  </to>
                </anchor>
              </controlPr>
            </control>
          </mc:Choice>
        </mc:AlternateContent>
        <mc:AlternateContent xmlns:mc="http://schemas.openxmlformats.org/markup-compatibility/2006">
          <mc:Choice Requires="x14">
            <control shapeId="3096" r:id="rId19" name="dheckbox53">
              <controlPr defaultSize="0" autoFill="0" autoLine="0" autoPict="0" macro="[0]!dheckbox53_Click">
                <anchor moveWithCells="1">
                  <from>
                    <xdr:col>2</xdr:col>
                    <xdr:colOff>66675</xdr:colOff>
                    <xdr:row>53</xdr:row>
                    <xdr:rowOff>0</xdr:rowOff>
                  </from>
                  <to>
                    <xdr:col>3</xdr:col>
                    <xdr:colOff>47625</xdr:colOff>
                    <xdr:row>54</xdr:row>
                    <xdr:rowOff>9525</xdr:rowOff>
                  </to>
                </anchor>
              </controlPr>
            </control>
          </mc:Choice>
        </mc:AlternateContent>
        <mc:AlternateContent xmlns:mc="http://schemas.openxmlformats.org/markup-compatibility/2006">
          <mc:Choice Requires="x14">
            <control shapeId="3097" r:id="rId20" name="dheckbox55">
              <controlPr defaultSize="0" autoFill="0" autoLine="0" autoPict="0" macro="[0]!dheckbox55_Click">
                <anchor moveWithCells="1">
                  <from>
                    <xdr:col>2</xdr:col>
                    <xdr:colOff>66675</xdr:colOff>
                    <xdr:row>55</xdr:row>
                    <xdr:rowOff>0</xdr:rowOff>
                  </from>
                  <to>
                    <xdr:col>3</xdr:col>
                    <xdr:colOff>47625</xdr:colOff>
                    <xdr:row>56</xdr:row>
                    <xdr:rowOff>9525</xdr:rowOff>
                  </to>
                </anchor>
              </controlPr>
            </control>
          </mc:Choice>
        </mc:AlternateContent>
        <mc:AlternateContent xmlns:mc="http://schemas.openxmlformats.org/markup-compatibility/2006">
          <mc:Choice Requires="x14">
            <control shapeId="3098" r:id="rId21" name="dheckbox46">
              <controlPr defaultSize="0" autoFill="0" autoLine="0" autoPict="0" macro="[0]!dheckbox46_Click">
                <anchor moveWithCells="1">
                  <from>
                    <xdr:col>2</xdr:col>
                    <xdr:colOff>66675</xdr:colOff>
                    <xdr:row>45</xdr:row>
                    <xdr:rowOff>171450</xdr:rowOff>
                  </from>
                  <to>
                    <xdr:col>3</xdr:col>
                    <xdr:colOff>47625</xdr:colOff>
                    <xdr:row>47</xdr:row>
                    <xdr:rowOff>0</xdr:rowOff>
                  </to>
                </anchor>
              </controlPr>
            </control>
          </mc:Choice>
        </mc:AlternateContent>
        <mc:AlternateContent xmlns:mc="http://schemas.openxmlformats.org/markup-compatibility/2006">
          <mc:Choice Requires="x14">
            <control shapeId="3100" r:id="rId22" name="dheckbox58">
              <controlPr defaultSize="0" autoFill="0" autoLine="0" autoPict="0" macro="[0]!dheckbox58_Click">
                <anchor moveWithCells="1">
                  <from>
                    <xdr:col>2</xdr:col>
                    <xdr:colOff>66675</xdr:colOff>
                    <xdr:row>57</xdr:row>
                    <xdr:rowOff>171450</xdr:rowOff>
                  </from>
                  <to>
                    <xdr:col>3</xdr:col>
                    <xdr:colOff>47625</xdr:colOff>
                    <xdr:row>59</xdr:row>
                    <xdr:rowOff>0</xdr:rowOff>
                  </to>
                </anchor>
              </controlPr>
            </control>
          </mc:Choice>
        </mc:AlternateContent>
        <mc:AlternateContent xmlns:mc="http://schemas.openxmlformats.org/markup-compatibility/2006">
          <mc:Choice Requires="x14">
            <control shapeId="3101" r:id="rId23" name="dheckbox60">
              <controlPr defaultSize="0" autoFill="0" autoLine="0" autoPict="0" macro="[0]!dheckbox60_Click">
                <anchor moveWithCells="1">
                  <from>
                    <xdr:col>2</xdr:col>
                    <xdr:colOff>66675</xdr:colOff>
                    <xdr:row>60</xdr:row>
                    <xdr:rowOff>0</xdr:rowOff>
                  </from>
                  <to>
                    <xdr:col>3</xdr:col>
                    <xdr:colOff>47625</xdr:colOff>
                    <xdr:row>61</xdr:row>
                    <xdr:rowOff>9525</xdr:rowOff>
                  </to>
                </anchor>
              </controlPr>
            </control>
          </mc:Choice>
        </mc:AlternateContent>
        <mc:AlternateContent xmlns:mc="http://schemas.openxmlformats.org/markup-compatibility/2006">
          <mc:Choice Requires="x14">
            <control shapeId="3102" r:id="rId24" name="dheckbox63">
              <controlPr defaultSize="0" autoFill="0" autoLine="0" autoPict="0" macro="[0]!dheckbox63_Click">
                <anchor moveWithCells="1">
                  <from>
                    <xdr:col>2</xdr:col>
                    <xdr:colOff>66675</xdr:colOff>
                    <xdr:row>63</xdr:row>
                    <xdr:rowOff>0</xdr:rowOff>
                  </from>
                  <to>
                    <xdr:col>3</xdr:col>
                    <xdr:colOff>47625</xdr:colOff>
                    <xdr:row>64</xdr:row>
                    <xdr:rowOff>19050</xdr:rowOff>
                  </to>
                </anchor>
              </controlPr>
            </control>
          </mc:Choice>
        </mc:AlternateContent>
        <mc:AlternateContent xmlns:mc="http://schemas.openxmlformats.org/markup-compatibility/2006">
          <mc:Choice Requires="x14">
            <control shapeId="3104" r:id="rId25" name="dheckbox69">
              <controlPr defaultSize="0" autoFill="0" autoLine="0" autoPict="0" macro="[0]!dheckbox69_Click">
                <anchor moveWithCells="1">
                  <from>
                    <xdr:col>2</xdr:col>
                    <xdr:colOff>66675</xdr:colOff>
                    <xdr:row>68</xdr:row>
                    <xdr:rowOff>161925</xdr:rowOff>
                  </from>
                  <to>
                    <xdr:col>3</xdr:col>
                    <xdr:colOff>47625</xdr:colOff>
                    <xdr:row>70</xdr:row>
                    <xdr:rowOff>0</xdr:rowOff>
                  </to>
                </anchor>
              </controlPr>
            </control>
          </mc:Choice>
        </mc:AlternateContent>
        <mc:AlternateContent xmlns:mc="http://schemas.openxmlformats.org/markup-compatibility/2006">
          <mc:Choice Requires="x14">
            <control shapeId="3105" r:id="rId26" name="dheckbox71">
              <controlPr defaultSize="0" autoFill="0" autoLine="0" autoPict="0" macro="[0]!dheckbox71_Click">
                <anchor moveWithCells="1">
                  <from>
                    <xdr:col>2</xdr:col>
                    <xdr:colOff>66675</xdr:colOff>
                    <xdr:row>70</xdr:row>
                    <xdr:rowOff>161925</xdr:rowOff>
                  </from>
                  <to>
                    <xdr:col>3</xdr:col>
                    <xdr:colOff>47625</xdr:colOff>
                    <xdr:row>72</xdr:row>
                    <xdr:rowOff>0</xdr:rowOff>
                  </to>
                </anchor>
              </controlPr>
            </control>
          </mc:Choice>
        </mc:AlternateContent>
        <mc:AlternateContent xmlns:mc="http://schemas.openxmlformats.org/markup-compatibility/2006">
          <mc:Choice Requires="x14">
            <control shapeId="3106" r:id="rId27" name="dheckbox67">
              <controlPr defaultSize="0" autoFill="0" autoLine="0" autoPict="0" macro="[0]!dheckbox67_Click">
                <anchor moveWithCells="1">
                  <from>
                    <xdr:col>2</xdr:col>
                    <xdr:colOff>66675</xdr:colOff>
                    <xdr:row>66</xdr:row>
                    <xdr:rowOff>171450</xdr:rowOff>
                  </from>
                  <to>
                    <xdr:col>3</xdr:col>
                    <xdr:colOff>47625</xdr:colOff>
                    <xdr:row>68</xdr:row>
                    <xdr:rowOff>0</xdr:rowOff>
                  </to>
                </anchor>
              </controlPr>
            </control>
          </mc:Choice>
        </mc:AlternateContent>
        <mc:AlternateContent xmlns:mc="http://schemas.openxmlformats.org/markup-compatibility/2006">
          <mc:Choice Requires="x14">
            <control shapeId="3107" r:id="rId28" name="dheckbox74">
              <controlPr defaultSize="0" autoFill="0" autoLine="0" autoPict="0" macro="[0]!dheckbox74_Click">
                <anchor moveWithCells="1">
                  <from>
                    <xdr:col>2</xdr:col>
                    <xdr:colOff>66675</xdr:colOff>
                    <xdr:row>74</xdr:row>
                    <xdr:rowOff>0</xdr:rowOff>
                  </from>
                  <to>
                    <xdr:col>3</xdr:col>
                    <xdr:colOff>47625</xdr:colOff>
                    <xdr:row>75</xdr:row>
                    <xdr:rowOff>9525</xdr:rowOff>
                  </to>
                </anchor>
              </controlPr>
            </control>
          </mc:Choice>
        </mc:AlternateContent>
        <mc:AlternateContent xmlns:mc="http://schemas.openxmlformats.org/markup-compatibility/2006">
          <mc:Choice Requires="x14">
            <control shapeId="3108" r:id="rId29" name="dheckbox78">
              <controlPr defaultSize="0" autoFill="0" autoLine="0" autoPict="0" macro="[0]!dheckbox77_Click">
                <anchor moveWithCells="1">
                  <from>
                    <xdr:col>2</xdr:col>
                    <xdr:colOff>66675</xdr:colOff>
                    <xdr:row>78</xdr:row>
                    <xdr:rowOff>0</xdr:rowOff>
                  </from>
                  <to>
                    <xdr:col>3</xdr:col>
                    <xdr:colOff>47625</xdr:colOff>
                    <xdr:row>79</xdr:row>
                    <xdr:rowOff>9525</xdr:rowOff>
                  </to>
                </anchor>
              </controlPr>
            </control>
          </mc:Choice>
        </mc:AlternateContent>
        <mc:AlternateContent xmlns:mc="http://schemas.openxmlformats.org/markup-compatibility/2006">
          <mc:Choice Requires="x14">
            <control shapeId="3109" r:id="rId30" name="dheckbox81">
              <controlPr defaultSize="0" autoFill="0" autoLine="0" autoPict="0" macro="[0]!dheckbox80_Click">
                <anchor moveWithCells="1">
                  <from>
                    <xdr:col>2</xdr:col>
                    <xdr:colOff>66675</xdr:colOff>
                    <xdr:row>81</xdr:row>
                    <xdr:rowOff>0</xdr:rowOff>
                  </from>
                  <to>
                    <xdr:col>3</xdr:col>
                    <xdr:colOff>47625</xdr:colOff>
                    <xdr:row>82</xdr:row>
                    <xdr:rowOff>9525</xdr:rowOff>
                  </to>
                </anchor>
              </controlPr>
            </control>
          </mc:Choice>
        </mc:AlternateContent>
        <mc:AlternateContent xmlns:mc="http://schemas.openxmlformats.org/markup-compatibility/2006">
          <mc:Choice Requires="x14">
            <control shapeId="3111" r:id="rId31" name="dheckbox85">
              <controlPr defaultSize="0" autoFill="0" autoLine="0" autoPict="0" macro="[0]!dheckbox84_Click">
                <anchor moveWithCells="1">
                  <from>
                    <xdr:col>2</xdr:col>
                    <xdr:colOff>66675</xdr:colOff>
                    <xdr:row>85</xdr:row>
                    <xdr:rowOff>0</xdr:rowOff>
                  </from>
                  <to>
                    <xdr:col>3</xdr:col>
                    <xdr:colOff>47625</xdr:colOff>
                    <xdr:row>86</xdr:row>
                    <xdr:rowOff>9525</xdr:rowOff>
                  </to>
                </anchor>
              </controlPr>
            </control>
          </mc:Choice>
        </mc:AlternateContent>
        <mc:AlternateContent xmlns:mc="http://schemas.openxmlformats.org/markup-compatibility/2006">
          <mc:Choice Requires="x14">
            <control shapeId="3112" r:id="rId32" name="dheckbox87">
              <controlPr defaultSize="0" autoFill="0" autoLine="0" autoPict="0" macro="[0]!dheckbox86_Click">
                <anchor moveWithCells="1">
                  <from>
                    <xdr:col>2</xdr:col>
                    <xdr:colOff>66675</xdr:colOff>
                    <xdr:row>87</xdr:row>
                    <xdr:rowOff>0</xdr:rowOff>
                  </from>
                  <to>
                    <xdr:col>3</xdr:col>
                    <xdr:colOff>47625</xdr:colOff>
                    <xdr:row>88</xdr:row>
                    <xdr:rowOff>9525</xdr:rowOff>
                  </to>
                </anchor>
              </controlPr>
            </control>
          </mc:Choice>
        </mc:AlternateContent>
        <mc:AlternateContent xmlns:mc="http://schemas.openxmlformats.org/markup-compatibility/2006">
          <mc:Choice Requires="x14">
            <control shapeId="3113" r:id="rId33" name="dheckbox90">
              <controlPr defaultSize="0" autoFill="0" autoLine="0" autoPict="0" macro="[0]!dheckbox89_Click">
                <anchor moveWithCells="1">
                  <from>
                    <xdr:col>2</xdr:col>
                    <xdr:colOff>66675</xdr:colOff>
                    <xdr:row>90</xdr:row>
                    <xdr:rowOff>0</xdr:rowOff>
                  </from>
                  <to>
                    <xdr:col>3</xdr:col>
                    <xdr:colOff>47625</xdr:colOff>
                    <xdr:row>91</xdr:row>
                    <xdr:rowOff>19050</xdr:rowOff>
                  </to>
                </anchor>
              </controlPr>
            </control>
          </mc:Choice>
        </mc:AlternateContent>
        <mc:AlternateContent xmlns:mc="http://schemas.openxmlformats.org/markup-compatibility/2006">
          <mc:Choice Requires="x14">
            <control shapeId="3115" r:id="rId34" name="Button 43">
              <controlPr defaultSize="0" print="0" autoFill="0" autoPict="0" macro="[0]!retour1">
                <anchor moveWithCells="1" sizeWithCells="1">
                  <from>
                    <xdr:col>0</xdr:col>
                    <xdr:colOff>57150</xdr:colOff>
                    <xdr:row>94</xdr:row>
                    <xdr:rowOff>133350</xdr:rowOff>
                  </from>
                  <to>
                    <xdr:col>1</xdr:col>
                    <xdr:colOff>257175</xdr:colOff>
                    <xdr:row>96</xdr:row>
                    <xdr:rowOff>38100</xdr:rowOff>
                  </to>
                </anchor>
              </controlPr>
            </control>
          </mc:Choice>
        </mc:AlternateContent>
        <mc:AlternateContent xmlns:mc="http://schemas.openxmlformats.org/markup-compatibility/2006">
          <mc:Choice Requires="x14">
            <control shapeId="3117" r:id="rId35" name="dheckbox9">
              <controlPr defaultSize="0" autoFill="0" autoLine="0" autoPict="0" macro="[0]!dheckbox9_Click">
                <anchor moveWithCells="1">
                  <from>
                    <xdr:col>2</xdr:col>
                    <xdr:colOff>66675</xdr:colOff>
                    <xdr:row>9</xdr:row>
                    <xdr:rowOff>9525</xdr:rowOff>
                  </from>
                  <to>
                    <xdr:col>3</xdr:col>
                    <xdr:colOff>85725</xdr:colOff>
                    <xdr:row>10</xdr:row>
                    <xdr:rowOff>19050</xdr:rowOff>
                  </to>
                </anchor>
              </controlPr>
            </control>
          </mc:Choice>
        </mc:AlternateContent>
        <mc:AlternateContent xmlns:mc="http://schemas.openxmlformats.org/markup-compatibility/2006">
          <mc:Choice Requires="x14">
            <control shapeId="3118" r:id="rId36" name="dheckbox39">
              <controlPr defaultSize="0" autoFill="0" autoLine="0" autoPict="0" macro="[0]!dheckbox39_Click">
                <anchor moveWithCells="1">
                  <from>
                    <xdr:col>2</xdr:col>
                    <xdr:colOff>66675</xdr:colOff>
                    <xdr:row>38</xdr:row>
                    <xdr:rowOff>171450</xdr:rowOff>
                  </from>
                  <to>
                    <xdr:col>3</xdr:col>
                    <xdr:colOff>180975</xdr:colOff>
                    <xdr:row>40</xdr:row>
                    <xdr:rowOff>38100</xdr:rowOff>
                  </to>
                </anchor>
              </controlPr>
            </control>
          </mc:Choice>
        </mc:AlternateContent>
        <mc:AlternateContent xmlns:mc="http://schemas.openxmlformats.org/markup-compatibility/2006">
          <mc:Choice Requires="x14">
            <control shapeId="3121" r:id="rId37" name="dheckbox48">
              <controlPr defaultSize="0" autoFill="0" autoLine="0" autoPict="0" macro="[0]!dheckbox48_Click">
                <anchor moveWithCells="1">
                  <from>
                    <xdr:col>2</xdr:col>
                    <xdr:colOff>66675</xdr:colOff>
                    <xdr:row>47</xdr:row>
                    <xdr:rowOff>152400</xdr:rowOff>
                  </from>
                  <to>
                    <xdr:col>3</xdr:col>
                    <xdr:colOff>85725</xdr:colOff>
                    <xdr:row>49</xdr:row>
                    <xdr:rowOff>76200</xdr:rowOff>
                  </to>
                </anchor>
              </controlPr>
            </control>
          </mc:Choice>
        </mc:AlternateContent>
        <mc:AlternateContent xmlns:mc="http://schemas.openxmlformats.org/markup-compatibility/2006">
          <mc:Choice Requires="x14">
            <control shapeId="3122" r:id="rId38" name="dheckbox92">
              <controlPr defaultSize="0" autoFill="0" autoLine="0" autoPict="0" macro="[0]!dheckbox91_Click">
                <anchor moveWithCells="1">
                  <from>
                    <xdr:col>2</xdr:col>
                    <xdr:colOff>66675</xdr:colOff>
                    <xdr:row>92</xdr:row>
                    <xdr:rowOff>0</xdr:rowOff>
                  </from>
                  <to>
                    <xdr:col>3</xdr:col>
                    <xdr:colOff>190500</xdr:colOff>
                    <xdr:row>93</xdr:row>
                    <xdr:rowOff>57150</xdr:rowOff>
                  </to>
                </anchor>
              </controlPr>
            </control>
          </mc:Choice>
        </mc:AlternateContent>
        <mc:AlternateContent xmlns:mc="http://schemas.openxmlformats.org/markup-compatibility/2006">
          <mc:Choice Requires="x14">
            <control shapeId="3123" r:id="rId39" name="dheckbox5">
              <controlPr defaultSize="0" autoFill="0" autoLine="0" autoPict="0" macro="[0]!dheckbox5_Cliquer">
                <anchor moveWithCells="1">
                  <from>
                    <xdr:col>2</xdr:col>
                    <xdr:colOff>76200</xdr:colOff>
                    <xdr:row>4</xdr:row>
                    <xdr:rowOff>266700</xdr:rowOff>
                  </from>
                  <to>
                    <xdr:col>3</xdr:col>
                    <xdr:colOff>38100</xdr:colOff>
                    <xdr:row>6</xdr:row>
                    <xdr:rowOff>66675</xdr:rowOff>
                  </to>
                </anchor>
              </controlPr>
            </control>
          </mc:Choice>
        </mc:AlternateContent>
        <mc:AlternateContent xmlns:mc="http://schemas.openxmlformats.org/markup-compatibility/2006">
          <mc:Choice Requires="x14">
            <control shapeId="3127" r:id="rId40" name="cbDestTransp2">
              <controlPr defaultSize="0" autoFill="0" autoLine="0" autoPict="0" macro="[0]!cbDestTransp2_Cliquer">
                <anchor moveWithCells="1">
                  <from>
                    <xdr:col>11</xdr:col>
                    <xdr:colOff>1133475</xdr:colOff>
                    <xdr:row>0</xdr:row>
                    <xdr:rowOff>104775</xdr:rowOff>
                  </from>
                  <to>
                    <xdr:col>21</xdr:col>
                    <xdr:colOff>57150</xdr:colOff>
                    <xdr:row>1</xdr:row>
                    <xdr:rowOff>161925</xdr:rowOff>
                  </to>
                </anchor>
              </controlPr>
            </control>
          </mc:Choice>
        </mc:AlternateContent>
        <mc:AlternateContent xmlns:mc="http://schemas.openxmlformats.org/markup-compatibility/2006">
          <mc:Choice Requires="x14">
            <control shapeId="3139" r:id="rId41" name="Button 67">
              <controlPr defaultSize="0" print="0" autoFill="0" autoPict="0" macro="[0]!page3">
                <anchor moveWithCells="1" sizeWithCells="1">
                  <from>
                    <xdr:col>3</xdr:col>
                    <xdr:colOff>1428750</xdr:colOff>
                    <xdr:row>0</xdr:row>
                    <xdr:rowOff>57150</xdr:rowOff>
                  </from>
                  <to>
                    <xdr:col>3</xdr:col>
                    <xdr:colOff>2514600</xdr:colOff>
                    <xdr:row>1</xdr:row>
                    <xdr:rowOff>114300</xdr:rowOff>
                  </to>
                </anchor>
              </controlPr>
            </control>
          </mc:Choice>
        </mc:AlternateContent>
        <mc:AlternateContent xmlns:mc="http://schemas.openxmlformats.org/markup-compatibility/2006">
          <mc:Choice Requires="x14">
            <control shapeId="3140" r:id="rId42" name="Button 68">
              <controlPr defaultSize="0" print="0" autoFill="0" autoPict="0" macro="[0]!retour1">
                <anchor moveWithCells="1" sizeWithCells="1">
                  <from>
                    <xdr:col>3</xdr:col>
                    <xdr:colOff>200025</xdr:colOff>
                    <xdr:row>0</xdr:row>
                    <xdr:rowOff>57150</xdr:rowOff>
                  </from>
                  <to>
                    <xdr:col>3</xdr:col>
                    <xdr:colOff>1285875</xdr:colOff>
                    <xdr:row>1</xdr:row>
                    <xdr:rowOff>114300</xdr:rowOff>
                  </to>
                </anchor>
              </controlPr>
            </control>
          </mc:Choice>
        </mc:AlternateContent>
        <mc:AlternateContent xmlns:mc="http://schemas.openxmlformats.org/markup-compatibility/2006">
          <mc:Choice Requires="x14">
            <control shapeId="3142" r:id="rId43" name="dheckbox75">
              <controlPr defaultSize="0" autoFill="0" autoLine="0" autoPict="0" macro="[0]!dheckbox75_Click">
                <anchor moveWithCells="1">
                  <from>
                    <xdr:col>2</xdr:col>
                    <xdr:colOff>66675</xdr:colOff>
                    <xdr:row>75</xdr:row>
                    <xdr:rowOff>9525</xdr:rowOff>
                  </from>
                  <to>
                    <xdr:col>3</xdr:col>
                    <xdr:colOff>57150</xdr:colOff>
                    <xdr:row>76</xdr:row>
                    <xdr:rowOff>19050</xdr:rowOff>
                  </to>
                </anchor>
              </controlPr>
            </control>
          </mc:Choice>
        </mc:AlternateContent>
        <mc:AlternateContent xmlns:mc="http://schemas.openxmlformats.org/markup-compatibility/2006">
          <mc:Choice Requires="x14">
            <control shapeId="3147" r:id="rId44" name="Button 75">
              <controlPr defaultSize="0" print="0" autoFill="0" autoPict="0" macro="[0]!cleanCB2">
                <anchor moveWithCells="1" sizeWithCells="1">
                  <from>
                    <xdr:col>8</xdr:col>
                    <xdr:colOff>1733550</xdr:colOff>
                    <xdr:row>1</xdr:row>
                    <xdr:rowOff>133350</xdr:rowOff>
                  </from>
                  <to>
                    <xdr:col>10</xdr:col>
                    <xdr:colOff>171450</xdr:colOff>
                    <xdr:row>2</xdr:row>
                    <xdr:rowOff>180975</xdr:rowOff>
                  </to>
                </anchor>
              </controlPr>
            </control>
          </mc:Choice>
        </mc:AlternateContent>
        <mc:AlternateContent xmlns:mc="http://schemas.openxmlformats.org/markup-compatibility/2006">
          <mc:Choice Requires="x14">
            <control shapeId="3148" r:id="rId45" name="Button 76">
              <controlPr defaultSize="0" print="0" autoFill="0" autoPict="0" macro="[0]!cleanTonnage2">
                <anchor moveWithCells="1" sizeWithCells="1">
                  <from>
                    <xdr:col>8</xdr:col>
                    <xdr:colOff>1733550</xdr:colOff>
                    <xdr:row>0</xdr:row>
                    <xdr:rowOff>28575</xdr:rowOff>
                  </from>
                  <to>
                    <xdr:col>10</xdr:col>
                    <xdr:colOff>171450</xdr:colOff>
                    <xdr:row>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Stage3"/>
  <dimension ref="A1:AI150"/>
  <sheetViews>
    <sheetView showGridLines="0" showRowColHeaders="0" zoomScale="90" zoomScaleNormal="90" workbookViewId="0">
      <pane xSplit="4" ySplit="4" topLeftCell="E5" activePane="bottomRight" state="frozen"/>
      <selection pane="topRight" activeCell="E1" sqref="E1"/>
      <selection pane="bottomLeft" activeCell="A5" sqref="A5"/>
      <selection pane="bottomRight" activeCell="D29" sqref="D29"/>
    </sheetView>
  </sheetViews>
  <sheetFormatPr baseColWidth="10" defaultColWidth="9.140625" defaultRowHeight="15"/>
  <cols>
    <col min="1" max="1" width="13.28515625" style="5" customWidth="1"/>
    <col min="2" max="2" width="17.42578125" style="88" customWidth="1"/>
    <col min="3" max="3" width="4.28515625" style="5" customWidth="1"/>
    <col min="4" max="4" width="49.28515625" style="5" customWidth="1"/>
    <col min="5" max="5" width="18.42578125" style="5" customWidth="1"/>
    <col min="6" max="6" width="34.5703125" style="5" customWidth="1"/>
    <col min="7" max="7" width="8.85546875" style="5" customWidth="1"/>
    <col min="8" max="8" width="27" style="5" customWidth="1"/>
    <col min="9" max="9" width="10.28515625" style="5" customWidth="1"/>
    <col min="10" max="10" width="6.28515625" style="5" customWidth="1"/>
    <col min="11" max="11" width="4.28515625" style="5" customWidth="1"/>
    <col min="12" max="12" width="22.7109375" style="5" bestFit="1" customWidth="1"/>
    <col min="13" max="13" width="3.7109375" style="5" customWidth="1"/>
    <col min="14" max="14" width="4.28515625" style="5" customWidth="1"/>
    <col min="15" max="15" width="19" style="5" customWidth="1"/>
    <col min="16" max="16" width="4.85546875" style="5" customWidth="1"/>
    <col min="17" max="17" width="5.140625" style="5" customWidth="1"/>
    <col min="18" max="18" width="19" style="5" bestFit="1" customWidth="1"/>
    <col min="19" max="19" width="7.85546875" style="5" customWidth="1"/>
    <col min="20" max="20" width="3.7109375" style="5" customWidth="1"/>
    <col min="21" max="21" width="30.85546875" style="5" customWidth="1"/>
    <col min="22" max="22" width="3.7109375" style="5" customWidth="1"/>
    <col min="23" max="23" width="2.85546875" style="5" hidden="1" customWidth="1"/>
    <col min="24" max="24" width="22.7109375" style="5" hidden="1" customWidth="1"/>
    <col min="25" max="25" width="3" style="5" hidden="1" customWidth="1"/>
    <col min="26" max="26" width="3.85546875" style="5" hidden="1" customWidth="1"/>
    <col min="27" max="27" width="21.5703125" style="5" hidden="1" customWidth="1"/>
    <col min="28" max="29" width="3.85546875" style="5" hidden="1" customWidth="1"/>
    <col min="30" max="30" width="16.5703125" style="5" hidden="1" customWidth="1"/>
    <col min="31" max="31" width="8" style="5" hidden="1" customWidth="1"/>
    <col min="32" max="32" width="3.7109375" style="5" hidden="1" customWidth="1"/>
    <col min="33" max="33" width="18.5703125" style="5" hidden="1" customWidth="1"/>
    <col min="34" max="34" width="3.7109375" style="5" hidden="1" customWidth="1"/>
    <col min="35" max="16384" width="9.140625" style="5"/>
  </cols>
  <sheetData>
    <row r="1" spans="1:35" ht="18">
      <c r="A1" s="30" t="s">
        <v>95</v>
      </c>
      <c r="B1" s="526">
        <f>commune</f>
        <v>0</v>
      </c>
      <c r="C1" s="526"/>
      <c r="D1" s="63"/>
      <c r="E1" s="91"/>
      <c r="F1" s="505" t="str">
        <f>"INVENTAIRE " &amp; ReferenceYear &amp; " DES DECHETS DU CANTON DE GENEVE"</f>
        <v>INVENTAIRE 2021 DES DECHETS DU CANTON DE GENEVE</v>
      </c>
      <c r="G1" s="505"/>
      <c r="H1" s="505"/>
      <c r="I1" s="505"/>
      <c r="J1" s="505"/>
      <c r="K1" s="505"/>
      <c r="L1" s="505"/>
      <c r="M1" s="45"/>
      <c r="N1" s="45"/>
      <c r="O1" s="27"/>
      <c r="P1" s="12"/>
      <c r="Q1" s="12"/>
      <c r="R1" s="36"/>
      <c r="S1" s="36"/>
      <c r="T1" s="36"/>
      <c r="U1" s="36"/>
      <c r="V1" s="89"/>
      <c r="W1" s="16"/>
      <c r="X1" s="16"/>
      <c r="Y1" s="16"/>
      <c r="Z1" s="18"/>
      <c r="AA1" s="12"/>
      <c r="AB1" s="12"/>
      <c r="AC1" s="12"/>
      <c r="AD1" s="12"/>
      <c r="AE1" s="12"/>
      <c r="AF1" s="510"/>
      <c r="AG1" s="510"/>
      <c r="AH1" s="510"/>
      <c r="AI1" s="24"/>
    </row>
    <row r="2" spans="1:35" ht="15.75">
      <c r="A2" s="29" t="s">
        <v>0</v>
      </c>
      <c r="B2" s="526">
        <f>'Etape 1'!B2:C2</f>
        <v>0</v>
      </c>
      <c r="C2" s="526"/>
      <c r="D2" s="16"/>
      <c r="E2" s="91"/>
      <c r="F2" s="505" t="s">
        <v>94</v>
      </c>
      <c r="G2" s="505"/>
      <c r="H2" s="505"/>
      <c r="I2" s="505"/>
      <c r="J2" s="505"/>
      <c r="K2" s="505"/>
      <c r="L2" s="505"/>
      <c r="M2" s="45"/>
      <c r="N2" s="45"/>
      <c r="O2" s="17"/>
      <c r="P2" s="12"/>
      <c r="Q2" s="12"/>
      <c r="R2" s="12"/>
      <c r="S2" s="12"/>
      <c r="T2" s="12"/>
      <c r="U2" s="12"/>
      <c r="V2" s="12"/>
      <c r="W2" s="517" t="s">
        <v>142</v>
      </c>
      <c r="X2" s="517"/>
      <c r="Y2" s="517"/>
      <c r="Z2" s="517"/>
      <c r="AA2" s="517"/>
      <c r="AB2" s="517"/>
      <c r="AC2" s="517"/>
      <c r="AD2" s="517"/>
      <c r="AE2" s="517"/>
      <c r="AF2" s="517"/>
      <c r="AG2" s="517"/>
      <c r="AH2" s="517"/>
    </row>
    <row r="3" spans="1:35" ht="15.75">
      <c r="A3" s="29" t="s">
        <v>96</v>
      </c>
      <c r="B3" s="526">
        <f>'Etape 1'!B3:C3</f>
        <v>0</v>
      </c>
      <c r="C3" s="526"/>
      <c r="D3" s="533" t="s">
        <v>60</v>
      </c>
      <c r="E3" s="533"/>
      <c r="F3" s="532" t="s">
        <v>117</v>
      </c>
      <c r="G3" s="532"/>
      <c r="H3" s="532"/>
      <c r="I3" s="532"/>
      <c r="J3" s="532"/>
      <c r="K3" s="532"/>
      <c r="L3" s="532"/>
      <c r="M3" s="46"/>
      <c r="N3" s="46"/>
      <c r="O3" s="17"/>
      <c r="P3" s="12"/>
      <c r="Q3" s="12"/>
      <c r="R3" s="12"/>
      <c r="S3" s="12"/>
      <c r="T3" s="12"/>
      <c r="U3" s="12"/>
      <c r="V3" s="12"/>
      <c r="W3" s="517" t="s">
        <v>141</v>
      </c>
      <c r="X3" s="517"/>
      <c r="Y3" s="517"/>
      <c r="Z3" s="517"/>
      <c r="AA3" s="517"/>
      <c r="AB3" s="517"/>
      <c r="AC3" s="517"/>
      <c r="AD3" s="517"/>
      <c r="AE3" s="517"/>
      <c r="AF3" s="517"/>
      <c r="AG3" s="517"/>
      <c r="AH3" s="517"/>
    </row>
    <row r="4" spans="1:35" s="61" customFormat="1" ht="19.5" customHeight="1">
      <c r="A4" s="54" t="s">
        <v>3</v>
      </c>
      <c r="B4" s="308" t="s">
        <v>4</v>
      </c>
      <c r="C4" s="146"/>
      <c r="D4" s="56" t="s">
        <v>1</v>
      </c>
      <c r="E4" s="56"/>
      <c r="F4" s="56"/>
      <c r="G4" s="56"/>
      <c r="H4" s="56"/>
      <c r="I4" s="56"/>
      <c r="J4" s="57"/>
      <c r="K4" s="55"/>
      <c r="L4" s="56" t="s">
        <v>74</v>
      </c>
      <c r="M4" s="57"/>
      <c r="N4" s="518" t="s">
        <v>2</v>
      </c>
      <c r="O4" s="519"/>
      <c r="P4" s="520"/>
      <c r="Q4" s="518" t="str">
        <f>"Tonnage ou quantité en " &amp; ReferenceYear</f>
        <v>Tonnage ou quantité en 2021</v>
      </c>
      <c r="R4" s="519"/>
      <c r="S4" s="520"/>
      <c r="T4" s="518" t="s">
        <v>87</v>
      </c>
      <c r="U4" s="519"/>
      <c r="V4" s="520"/>
      <c r="W4" s="58"/>
      <c r="X4" s="59" t="s">
        <v>74</v>
      </c>
      <c r="Y4" s="60"/>
      <c r="Z4" s="512" t="s">
        <v>2</v>
      </c>
      <c r="AA4" s="512"/>
      <c r="AB4" s="513"/>
      <c r="AC4" s="511" t="str">
        <f>"Tonnage ou quantité en " &amp; ReferenceYear</f>
        <v>Tonnage ou quantité en 2021</v>
      </c>
      <c r="AD4" s="512"/>
      <c r="AE4" s="513"/>
      <c r="AF4" s="511" t="s">
        <v>87</v>
      </c>
      <c r="AG4" s="512"/>
      <c r="AH4" s="513"/>
    </row>
    <row r="5" spans="1:35" s="86" customFormat="1" ht="20.25" customHeight="1">
      <c r="A5" s="346" t="s">
        <v>61</v>
      </c>
      <c r="B5" s="404" t="s">
        <v>164</v>
      </c>
      <c r="C5" s="266"/>
      <c r="D5" s="101" t="s">
        <v>63</v>
      </c>
      <c r="E5" s="249"/>
      <c r="F5" s="249"/>
      <c r="G5" s="249"/>
      <c r="H5" s="215"/>
      <c r="I5" s="215"/>
      <c r="J5" s="261"/>
      <c r="K5" s="250"/>
      <c r="L5" s="264"/>
      <c r="M5" s="284"/>
      <c r="N5" s="250"/>
      <c r="O5" s="222"/>
      <c r="P5" s="221"/>
      <c r="Q5" s="285"/>
      <c r="R5" s="222"/>
      <c r="S5" s="221"/>
      <c r="T5" s="223"/>
      <c r="U5" s="163"/>
      <c r="V5" s="224"/>
      <c r="W5" s="250"/>
      <c r="X5" s="264"/>
      <c r="Y5" s="284"/>
      <c r="Z5" s="250"/>
      <c r="AA5" s="222"/>
      <c r="AB5" s="221"/>
      <c r="AC5" s="285"/>
      <c r="AD5" s="222"/>
      <c r="AE5" s="221"/>
      <c r="AF5" s="223"/>
      <c r="AG5" s="163"/>
      <c r="AH5" s="224"/>
    </row>
    <row r="6" spans="1:35" s="86" customFormat="1">
      <c r="A6" s="347" t="s">
        <v>61</v>
      </c>
      <c r="B6" s="405" t="s">
        <v>164</v>
      </c>
      <c r="C6" s="228"/>
      <c r="D6" s="74" t="s">
        <v>130</v>
      </c>
      <c r="E6" s="471"/>
      <c r="F6" s="471"/>
      <c r="G6" s="471"/>
      <c r="H6" s="471"/>
      <c r="I6" s="471"/>
      <c r="J6" s="236"/>
      <c r="K6" s="230"/>
      <c r="L6" s="251"/>
      <c r="M6" s="219"/>
      <c r="N6" s="237"/>
      <c r="O6" s="251"/>
      <c r="P6" s="224"/>
      <c r="Q6" s="69"/>
      <c r="R6" s="356"/>
      <c r="S6" s="224"/>
      <c r="T6" s="223"/>
      <c r="U6" s="181"/>
      <c r="V6" s="224"/>
      <c r="W6" s="230"/>
      <c r="X6" s="251"/>
      <c r="Y6" s="219"/>
      <c r="Z6" s="237"/>
      <c r="AA6" s="251"/>
      <c r="AB6" s="224"/>
      <c r="AC6" s="69"/>
      <c r="AD6" s="356"/>
      <c r="AE6" s="224"/>
      <c r="AF6" s="223"/>
      <c r="AG6" s="181"/>
      <c r="AH6" s="224"/>
    </row>
    <row r="7" spans="1:35" s="86" customFormat="1">
      <c r="A7" s="341"/>
      <c r="B7" s="405" t="s">
        <v>164</v>
      </c>
      <c r="C7" s="228"/>
      <c r="D7" s="74"/>
      <c r="E7" s="471"/>
      <c r="F7" s="471"/>
      <c r="G7" s="471"/>
      <c r="H7" s="471"/>
      <c r="I7" s="471"/>
      <c r="J7" s="225"/>
      <c r="K7" s="230"/>
      <c r="L7" s="471"/>
      <c r="M7" s="281"/>
      <c r="N7" s="230"/>
      <c r="O7" s="251"/>
      <c r="P7" s="224"/>
      <c r="Q7" s="223"/>
      <c r="R7" s="251"/>
      <c r="S7" s="224"/>
      <c r="T7" s="223"/>
      <c r="U7" s="251"/>
      <c r="V7" s="224"/>
      <c r="W7" s="230"/>
      <c r="X7" s="471"/>
      <c r="Y7" s="281"/>
      <c r="Z7" s="230"/>
      <c r="AA7" s="251"/>
      <c r="AB7" s="224"/>
      <c r="AC7" s="223"/>
      <c r="AD7" s="251"/>
      <c r="AE7" s="224"/>
      <c r="AF7" s="223"/>
      <c r="AG7" s="251"/>
      <c r="AH7" s="224"/>
    </row>
    <row r="8" spans="1:35" s="86" customFormat="1">
      <c r="A8" s="347" t="s">
        <v>61</v>
      </c>
      <c r="B8" s="405" t="s">
        <v>164</v>
      </c>
      <c r="C8" s="228"/>
      <c r="D8" s="74" t="s">
        <v>131</v>
      </c>
      <c r="E8" s="471"/>
      <c r="F8" s="471"/>
      <c r="G8" s="471"/>
      <c r="H8" s="471"/>
      <c r="I8" s="471"/>
      <c r="J8" s="236"/>
      <c r="K8" s="230"/>
      <c r="L8" s="181"/>
      <c r="M8" s="219"/>
      <c r="N8" s="237"/>
      <c r="O8" s="251"/>
      <c r="P8" s="224"/>
      <c r="Q8" s="69"/>
      <c r="R8" s="356"/>
      <c r="S8" s="224"/>
      <c r="T8" s="223"/>
      <c r="U8" s="181"/>
      <c r="V8" s="224"/>
      <c r="W8" s="230"/>
      <c r="X8" s="251"/>
      <c r="Y8" s="219"/>
      <c r="Z8" s="237"/>
      <c r="AA8" s="251"/>
      <c r="AB8" s="224"/>
      <c r="AC8" s="69"/>
      <c r="AD8" s="356"/>
      <c r="AE8" s="224"/>
      <c r="AF8" s="223"/>
      <c r="AG8" s="181"/>
      <c r="AH8" s="224"/>
    </row>
    <row r="9" spans="1:35" s="86" customFormat="1">
      <c r="A9" s="340"/>
      <c r="B9" s="405" t="s">
        <v>164</v>
      </c>
      <c r="C9" s="267"/>
      <c r="D9" s="75"/>
      <c r="E9" s="239"/>
      <c r="F9" s="239"/>
      <c r="G9" s="239"/>
      <c r="H9" s="239"/>
      <c r="I9" s="239"/>
      <c r="J9" s="375"/>
      <c r="K9" s="255"/>
      <c r="L9" s="239"/>
      <c r="M9" s="286"/>
      <c r="N9" s="255"/>
      <c r="O9" s="243"/>
      <c r="P9" s="246"/>
      <c r="Q9" s="247"/>
      <c r="R9" s="243"/>
      <c r="S9" s="246"/>
      <c r="T9" s="185"/>
      <c r="U9" s="185"/>
      <c r="V9" s="193"/>
      <c r="W9" s="255"/>
      <c r="X9" s="239"/>
      <c r="Y9" s="286"/>
      <c r="Z9" s="255"/>
      <c r="AA9" s="243"/>
      <c r="AB9" s="246"/>
      <c r="AC9" s="247"/>
      <c r="AD9" s="243"/>
      <c r="AE9" s="246"/>
      <c r="AF9" s="185"/>
      <c r="AG9" s="185"/>
      <c r="AH9" s="193"/>
    </row>
    <row r="10" spans="1:35" s="86" customFormat="1" ht="21.75" customHeight="1">
      <c r="A10" s="348" t="s">
        <v>64</v>
      </c>
      <c r="B10" s="115" t="s">
        <v>65</v>
      </c>
      <c r="C10" s="248"/>
      <c r="D10" s="100" t="s">
        <v>66</v>
      </c>
      <c r="E10" s="379"/>
      <c r="F10" s="360"/>
      <c r="G10" s="360"/>
      <c r="H10" s="360"/>
      <c r="I10" s="360"/>
      <c r="J10" s="287"/>
      <c r="K10" s="250"/>
      <c r="L10" s="288"/>
      <c r="M10" s="289"/>
      <c r="N10" s="290"/>
      <c r="O10" s="363"/>
      <c r="P10" s="221"/>
      <c r="Q10" s="285"/>
      <c r="R10" s="363"/>
      <c r="S10" s="221"/>
      <c r="T10" s="223"/>
      <c r="U10" s="251"/>
      <c r="V10" s="224"/>
      <c r="W10" s="250"/>
      <c r="X10" s="288"/>
      <c r="Y10" s="289"/>
      <c r="Z10" s="290"/>
      <c r="AA10" s="363"/>
      <c r="AB10" s="221"/>
      <c r="AC10" s="285"/>
      <c r="AD10" s="363"/>
      <c r="AE10" s="221"/>
      <c r="AF10" s="223"/>
      <c r="AG10" s="251"/>
      <c r="AH10" s="224"/>
    </row>
    <row r="11" spans="1:35" s="86" customFormat="1">
      <c r="A11" s="349" t="s">
        <v>64</v>
      </c>
      <c r="B11" s="116" t="s">
        <v>65</v>
      </c>
      <c r="C11" s="262"/>
      <c r="D11" s="74" t="s">
        <v>128</v>
      </c>
      <c r="E11" s="471"/>
      <c r="F11" s="471"/>
      <c r="G11" s="471"/>
      <c r="H11" s="471"/>
      <c r="I11" s="471"/>
      <c r="J11" s="236"/>
      <c r="K11" s="230"/>
      <c r="L11" s="251"/>
      <c r="M11" s="219"/>
      <c r="N11" s="237"/>
      <c r="O11" s="251"/>
      <c r="P11" s="224"/>
      <c r="Q11" s="69"/>
      <c r="R11" s="356"/>
      <c r="S11" s="224"/>
      <c r="T11" s="291"/>
      <c r="U11" s="181"/>
      <c r="V11" s="224"/>
      <c r="W11" s="230"/>
      <c r="X11" s="251"/>
      <c r="Y11" s="219"/>
      <c r="Z11" s="237"/>
      <c r="AA11" s="251"/>
      <c r="AB11" s="224"/>
      <c r="AC11" s="69"/>
      <c r="AD11" s="356"/>
      <c r="AE11" s="224"/>
      <c r="AF11" s="291"/>
      <c r="AG11" s="181"/>
      <c r="AH11" s="224"/>
    </row>
    <row r="12" spans="1:35" s="86" customFormat="1">
      <c r="A12" s="350"/>
      <c r="B12" s="116" t="s">
        <v>65</v>
      </c>
      <c r="C12" s="262"/>
      <c r="D12" s="74"/>
      <c r="E12" s="471"/>
      <c r="F12" s="471"/>
      <c r="G12" s="471"/>
      <c r="H12" s="471"/>
      <c r="I12" s="471"/>
      <c r="J12" s="225"/>
      <c r="K12" s="230"/>
      <c r="L12" s="471"/>
      <c r="M12" s="281"/>
      <c r="N12" s="230"/>
      <c r="O12" s="251"/>
      <c r="P12" s="224"/>
      <c r="Q12" s="223"/>
      <c r="R12" s="251"/>
      <c r="S12" s="224"/>
      <c r="T12" s="223"/>
      <c r="U12" s="251"/>
      <c r="V12" s="224"/>
      <c r="W12" s="230"/>
      <c r="X12" s="471"/>
      <c r="Y12" s="281"/>
      <c r="Z12" s="230"/>
      <c r="AA12" s="251"/>
      <c r="AB12" s="224"/>
      <c r="AC12" s="223"/>
      <c r="AD12" s="251"/>
      <c r="AE12" s="224"/>
      <c r="AF12" s="223"/>
      <c r="AG12" s="251"/>
      <c r="AH12" s="224"/>
    </row>
    <row r="13" spans="1:35" s="86" customFormat="1">
      <c r="A13" s="351" t="s">
        <v>64</v>
      </c>
      <c r="B13" s="116" t="s">
        <v>65</v>
      </c>
      <c r="C13" s="262"/>
      <c r="D13" s="74" t="s">
        <v>129</v>
      </c>
      <c r="E13" s="471"/>
      <c r="F13" s="471"/>
      <c r="G13" s="471"/>
      <c r="H13" s="471"/>
      <c r="I13" s="471"/>
      <c r="J13" s="236"/>
      <c r="K13" s="230"/>
      <c r="L13" s="251"/>
      <c r="M13" s="219"/>
      <c r="N13" s="237"/>
      <c r="O13" s="251"/>
      <c r="P13" s="224"/>
      <c r="Q13" s="69"/>
      <c r="R13" s="356"/>
      <c r="S13" s="224"/>
      <c r="T13" s="223"/>
      <c r="U13" s="181"/>
      <c r="V13" s="224"/>
      <c r="W13" s="230"/>
      <c r="X13" s="251"/>
      <c r="Y13" s="219"/>
      <c r="Z13" s="237"/>
      <c r="AA13" s="251"/>
      <c r="AB13" s="224"/>
      <c r="AC13" s="69"/>
      <c r="AD13" s="356"/>
      <c r="AE13" s="224"/>
      <c r="AF13" s="223"/>
      <c r="AG13" s="181"/>
      <c r="AH13" s="224"/>
    </row>
    <row r="14" spans="1:35" s="86" customFormat="1">
      <c r="A14" s="105"/>
      <c r="B14" s="117" t="s">
        <v>65</v>
      </c>
      <c r="C14" s="263"/>
      <c r="D14" s="75"/>
      <c r="E14" s="239"/>
      <c r="F14" s="239"/>
      <c r="G14" s="239"/>
      <c r="H14" s="239"/>
      <c r="I14" s="239"/>
      <c r="J14" s="375"/>
      <c r="K14" s="255"/>
      <c r="L14" s="239"/>
      <c r="M14" s="286"/>
      <c r="N14" s="255"/>
      <c r="O14" s="243"/>
      <c r="P14" s="246"/>
      <c r="Q14" s="247"/>
      <c r="R14" s="243"/>
      <c r="S14" s="246"/>
      <c r="T14" s="184"/>
      <c r="U14" s="186"/>
      <c r="V14" s="292"/>
      <c r="W14" s="255"/>
      <c r="X14" s="239"/>
      <c r="Y14" s="286"/>
      <c r="Z14" s="255"/>
      <c r="AA14" s="243"/>
      <c r="AB14" s="246"/>
      <c r="AC14" s="247"/>
      <c r="AD14" s="243"/>
      <c r="AE14" s="246"/>
      <c r="AF14" s="184"/>
      <c r="AG14" s="186"/>
      <c r="AH14" s="292"/>
    </row>
    <row r="15" spans="1:35" s="86" customFormat="1" ht="21" customHeight="1">
      <c r="A15" s="348" t="s">
        <v>67</v>
      </c>
      <c r="B15" s="118" t="s">
        <v>165</v>
      </c>
      <c r="C15" s="248"/>
      <c r="D15" s="100" t="s">
        <v>68</v>
      </c>
      <c r="E15" s="360"/>
      <c r="F15" s="360"/>
      <c r="G15" s="360"/>
      <c r="H15" s="360"/>
      <c r="I15" s="360"/>
      <c r="J15" s="287"/>
      <c r="K15" s="250"/>
      <c r="L15" s="288"/>
      <c r="M15" s="289"/>
      <c r="N15" s="290"/>
      <c r="O15" s="363"/>
      <c r="P15" s="221"/>
      <c r="Q15" s="285"/>
      <c r="R15" s="363"/>
      <c r="S15" s="221"/>
      <c r="T15" s="223"/>
      <c r="U15" s="251"/>
      <c r="V15" s="224"/>
      <c r="W15" s="250"/>
      <c r="X15" s="288"/>
      <c r="Y15" s="289"/>
      <c r="Z15" s="290"/>
      <c r="AA15" s="363"/>
      <c r="AB15" s="221"/>
      <c r="AC15" s="285"/>
      <c r="AD15" s="363"/>
      <c r="AE15" s="221"/>
      <c r="AF15" s="223"/>
      <c r="AG15" s="251"/>
      <c r="AH15" s="224"/>
    </row>
    <row r="16" spans="1:35" s="86" customFormat="1">
      <c r="A16" s="349" t="s">
        <v>67</v>
      </c>
      <c r="B16" s="116" t="s">
        <v>165</v>
      </c>
      <c r="C16" s="69"/>
      <c r="D16" s="119" t="s">
        <v>69</v>
      </c>
      <c r="E16" s="471"/>
      <c r="F16" s="471"/>
      <c r="G16" s="136"/>
      <c r="H16" s="501"/>
      <c r="I16" s="471"/>
      <c r="J16" s="236"/>
      <c r="K16" s="230"/>
      <c r="L16" s="251"/>
      <c r="M16" s="219"/>
      <c r="N16" s="237"/>
      <c r="O16" s="251"/>
      <c r="P16" s="224"/>
      <c r="Q16" s="69"/>
      <c r="R16" s="503"/>
      <c r="S16" s="259"/>
      <c r="T16" s="223"/>
      <c r="U16" s="181"/>
      <c r="V16" s="224"/>
      <c r="W16" s="230"/>
      <c r="X16" s="251"/>
      <c r="Y16" s="219"/>
      <c r="Z16" s="237"/>
      <c r="AA16" s="251"/>
      <c r="AB16" s="224"/>
      <c r="AC16" s="69"/>
      <c r="AD16" s="503"/>
      <c r="AE16" s="259"/>
      <c r="AF16" s="223"/>
      <c r="AG16" s="181"/>
      <c r="AH16" s="224"/>
    </row>
    <row r="17" spans="1:35" s="86" customFormat="1">
      <c r="A17" s="350"/>
      <c r="B17" s="116" t="s">
        <v>165</v>
      </c>
      <c r="C17" s="263"/>
      <c r="D17" s="21"/>
      <c r="E17" s="382"/>
      <c r="F17" s="239"/>
      <c r="G17" s="239"/>
      <c r="H17" s="300"/>
      <c r="I17" s="300"/>
      <c r="J17" s="298"/>
      <c r="K17" s="255"/>
      <c r="L17" s="300"/>
      <c r="M17" s="293"/>
      <c r="N17" s="294"/>
      <c r="O17" s="243"/>
      <c r="P17" s="246"/>
      <c r="Q17" s="247"/>
      <c r="R17" s="243"/>
      <c r="S17" s="246"/>
      <c r="T17" s="184"/>
      <c r="U17" s="186"/>
      <c r="V17" s="292"/>
      <c r="W17" s="255"/>
      <c r="X17" s="300"/>
      <c r="Y17" s="293"/>
      <c r="Z17" s="294"/>
      <c r="AA17" s="243"/>
      <c r="AB17" s="246"/>
      <c r="AC17" s="247"/>
      <c r="AD17" s="243"/>
      <c r="AE17" s="246"/>
      <c r="AF17" s="184"/>
      <c r="AG17" s="186"/>
      <c r="AH17" s="292"/>
    </row>
    <row r="18" spans="1:35" s="86" customFormat="1" ht="20.25" customHeight="1">
      <c r="A18" s="348" t="s">
        <v>70</v>
      </c>
      <c r="B18" s="115" t="s">
        <v>71</v>
      </c>
      <c r="C18" s="276"/>
      <c r="D18" s="100" t="s">
        <v>72</v>
      </c>
      <c r="E18" s="360"/>
      <c r="F18" s="471"/>
      <c r="G18" s="471"/>
      <c r="H18" s="471"/>
      <c r="I18" s="471"/>
      <c r="J18" s="225"/>
      <c r="K18" s="295"/>
      <c r="L18" s="471"/>
      <c r="M18" s="279"/>
      <c r="N18" s="295"/>
      <c r="O18" s="251"/>
      <c r="P18" s="259"/>
      <c r="Q18" s="260"/>
      <c r="R18" s="251"/>
      <c r="S18" s="224"/>
      <c r="T18" s="223"/>
      <c r="U18" s="251"/>
      <c r="V18" s="224"/>
      <c r="W18" s="230"/>
      <c r="X18" s="471"/>
      <c r="Y18" s="279"/>
      <c r="Z18" s="295"/>
      <c r="AA18" s="251"/>
      <c r="AB18" s="259"/>
      <c r="AC18" s="260"/>
      <c r="AD18" s="251"/>
      <c r="AE18" s="224"/>
      <c r="AF18" s="223"/>
      <c r="AG18" s="251"/>
      <c r="AH18" s="224"/>
    </row>
    <row r="19" spans="1:35" s="86" customFormat="1">
      <c r="A19" s="349" t="s">
        <v>70</v>
      </c>
      <c r="B19" s="118" t="s">
        <v>170</v>
      </c>
      <c r="C19" s="276"/>
      <c r="D19" s="49" t="s">
        <v>73</v>
      </c>
      <c r="E19" s="471"/>
      <c r="F19" s="471"/>
      <c r="G19" s="525"/>
      <c r="H19" s="525"/>
      <c r="I19" s="471"/>
      <c r="J19" s="236"/>
      <c r="K19" s="295"/>
      <c r="L19" s="133"/>
      <c r="M19" s="236"/>
      <c r="N19" s="237"/>
      <c r="O19" s="500"/>
      <c r="P19" s="259"/>
      <c r="Q19" s="251"/>
      <c r="R19" s="356"/>
      <c r="S19" s="224"/>
      <c r="T19" s="223"/>
      <c r="U19" s="181"/>
      <c r="V19" s="224"/>
      <c r="W19" s="230"/>
      <c r="X19" s="133"/>
      <c r="Y19" s="236"/>
      <c r="Z19" s="237"/>
      <c r="AA19" s="500"/>
      <c r="AB19" s="259"/>
      <c r="AC19" s="251"/>
      <c r="AD19" s="356"/>
      <c r="AE19" s="224"/>
      <c r="AF19" s="223"/>
      <c r="AG19" s="181"/>
      <c r="AH19" s="224"/>
    </row>
    <row r="20" spans="1:35" s="86" customFormat="1">
      <c r="A20" s="350"/>
      <c r="B20" s="116"/>
      <c r="C20" s="276"/>
      <c r="D20" s="74"/>
      <c r="E20" s="471"/>
      <c r="F20" s="471"/>
      <c r="G20" s="471"/>
      <c r="H20" s="471"/>
      <c r="I20" s="471"/>
      <c r="J20" s="225"/>
      <c r="K20" s="295"/>
      <c r="L20" s="471"/>
      <c r="M20" s="279"/>
      <c r="N20" s="295"/>
      <c r="O20" s="251"/>
      <c r="P20" s="259"/>
      <c r="Q20" s="260"/>
      <c r="R20" s="251"/>
      <c r="S20" s="224"/>
      <c r="T20" s="223"/>
      <c r="U20" s="251"/>
      <c r="V20" s="224"/>
      <c r="W20" s="230"/>
      <c r="X20" s="471"/>
      <c r="Y20" s="279"/>
      <c r="Z20" s="295"/>
      <c r="AA20" s="251"/>
      <c r="AB20" s="259"/>
      <c r="AC20" s="260"/>
      <c r="AD20" s="251"/>
      <c r="AE20" s="224"/>
      <c r="AF20" s="223"/>
      <c r="AG20" s="251"/>
      <c r="AH20" s="224"/>
    </row>
    <row r="21" spans="1:35" s="86" customFormat="1">
      <c r="A21" s="349" t="s">
        <v>70</v>
      </c>
      <c r="B21" s="116" t="s">
        <v>71</v>
      </c>
      <c r="C21" s="276"/>
      <c r="D21" s="119" t="s">
        <v>97</v>
      </c>
      <c r="E21" s="529"/>
      <c r="F21" s="529"/>
      <c r="G21" s="501"/>
      <c r="H21" s="501"/>
      <c r="I21" s="471"/>
      <c r="J21" s="236"/>
      <c r="K21" s="295"/>
      <c r="L21" s="181"/>
      <c r="M21" s="236"/>
      <c r="N21" s="237"/>
      <c r="O21" s="181"/>
      <c r="P21" s="259"/>
      <c r="Q21" s="251"/>
      <c r="R21" s="356"/>
      <c r="S21" s="224"/>
      <c r="T21" s="223"/>
      <c r="U21" s="181"/>
      <c r="V21" s="224"/>
      <c r="W21" s="230"/>
      <c r="X21" s="181"/>
      <c r="Y21" s="236"/>
      <c r="Z21" s="237"/>
      <c r="AA21" s="181"/>
      <c r="AB21" s="259"/>
      <c r="AC21" s="251"/>
      <c r="AD21" s="356"/>
      <c r="AE21" s="224"/>
      <c r="AF21" s="223"/>
      <c r="AG21" s="181"/>
      <c r="AH21" s="224"/>
    </row>
    <row r="22" spans="1:35" s="86" customFormat="1">
      <c r="A22" s="350"/>
      <c r="B22" s="116"/>
      <c r="C22" s="276"/>
      <c r="D22" s="119"/>
      <c r="E22" s="296"/>
      <c r="F22" s="296"/>
      <c r="G22" s="471"/>
      <c r="H22" s="471"/>
      <c r="I22" s="471"/>
      <c r="J22" s="225"/>
      <c r="K22" s="295"/>
      <c r="L22" s="471"/>
      <c r="M22" s="279"/>
      <c r="N22" s="295"/>
      <c r="O22" s="251"/>
      <c r="P22" s="259"/>
      <c r="Q22" s="260"/>
      <c r="R22" s="251"/>
      <c r="S22" s="224"/>
      <c r="T22" s="223"/>
      <c r="U22" s="251"/>
      <c r="V22" s="224"/>
      <c r="W22" s="230"/>
      <c r="X22" s="471"/>
      <c r="Y22" s="279"/>
      <c r="Z22" s="295"/>
      <c r="AA22" s="251"/>
      <c r="AB22" s="259"/>
      <c r="AC22" s="260"/>
      <c r="AD22" s="251"/>
      <c r="AE22" s="224"/>
      <c r="AF22" s="223"/>
      <c r="AG22" s="251"/>
      <c r="AH22" s="224"/>
    </row>
    <row r="23" spans="1:35" s="86" customFormat="1">
      <c r="A23" s="349" t="s">
        <v>70</v>
      </c>
      <c r="B23" s="116" t="s">
        <v>71</v>
      </c>
      <c r="C23" s="276"/>
      <c r="D23" s="119" t="s">
        <v>97</v>
      </c>
      <c r="E23" s="529"/>
      <c r="F23" s="529"/>
      <c r="G23" s="501"/>
      <c r="H23" s="501"/>
      <c r="I23" s="471"/>
      <c r="J23" s="236"/>
      <c r="K23" s="295"/>
      <c r="L23" s="181"/>
      <c r="M23" s="236"/>
      <c r="N23" s="237"/>
      <c r="O23" s="181"/>
      <c r="P23" s="259"/>
      <c r="Q23" s="251"/>
      <c r="R23" s="356"/>
      <c r="S23" s="259"/>
      <c r="T23" s="223"/>
      <c r="U23" s="181"/>
      <c r="V23" s="224"/>
      <c r="W23" s="230"/>
      <c r="X23" s="181"/>
      <c r="Y23" s="236"/>
      <c r="Z23" s="237"/>
      <c r="AA23" s="181"/>
      <c r="AB23" s="259"/>
      <c r="AC23" s="251"/>
      <c r="AD23" s="356"/>
      <c r="AE23" s="259"/>
      <c r="AF23" s="223"/>
      <c r="AG23" s="181"/>
      <c r="AH23" s="224"/>
    </row>
    <row r="24" spans="1:35" s="86" customFormat="1">
      <c r="A24" s="350"/>
      <c r="B24" s="87"/>
      <c r="C24" s="262"/>
      <c r="D24" s="49"/>
      <c r="E24" s="296"/>
      <c r="F24" s="471"/>
      <c r="G24" s="471"/>
      <c r="H24" s="471"/>
      <c r="I24" s="471"/>
      <c r="J24" s="225"/>
      <c r="K24" s="295"/>
      <c r="L24" s="251"/>
      <c r="M24" s="236"/>
      <c r="N24" s="237"/>
      <c r="O24" s="500"/>
      <c r="P24" s="259"/>
      <c r="Q24" s="251"/>
      <c r="R24" s="137"/>
      <c r="S24" s="224"/>
      <c r="T24" s="223"/>
      <c r="U24" s="251"/>
      <c r="V24" s="224"/>
      <c r="W24" s="230"/>
      <c r="X24" s="251"/>
      <c r="Y24" s="236"/>
      <c r="Z24" s="237"/>
      <c r="AA24" s="500"/>
      <c r="AB24" s="259"/>
      <c r="AC24" s="251"/>
      <c r="AD24" s="137"/>
      <c r="AE24" s="224"/>
      <c r="AF24" s="223"/>
      <c r="AG24" s="251"/>
      <c r="AH24" s="224"/>
    </row>
    <row r="25" spans="1:35" s="86" customFormat="1">
      <c r="A25" s="352" t="s">
        <v>70</v>
      </c>
      <c r="B25" s="116" t="s">
        <v>71</v>
      </c>
      <c r="C25" s="262"/>
      <c r="D25" s="49" t="s">
        <v>97</v>
      </c>
      <c r="E25" s="529"/>
      <c r="F25" s="529"/>
      <c r="G25" s="471"/>
      <c r="H25" s="471"/>
      <c r="I25" s="471"/>
      <c r="J25" s="225"/>
      <c r="K25" s="295"/>
      <c r="L25" s="181"/>
      <c r="M25" s="236"/>
      <c r="N25" s="237"/>
      <c r="O25" s="181"/>
      <c r="P25" s="259"/>
      <c r="Q25" s="251"/>
      <c r="R25" s="356"/>
      <c r="S25" s="224"/>
      <c r="T25" s="223"/>
      <c r="U25" s="181"/>
      <c r="V25" s="224"/>
      <c r="W25" s="230"/>
      <c r="X25" s="181"/>
      <c r="Y25" s="236"/>
      <c r="Z25" s="237"/>
      <c r="AA25" s="181"/>
      <c r="AB25" s="259"/>
      <c r="AC25" s="251"/>
      <c r="AD25" s="356"/>
      <c r="AE25" s="224"/>
      <c r="AF25" s="223"/>
      <c r="AG25" s="181"/>
      <c r="AH25" s="224"/>
    </row>
    <row r="26" spans="1:35" s="86" customFormat="1">
      <c r="A26" s="341"/>
      <c r="B26" s="116"/>
      <c r="C26" s="262"/>
      <c r="D26" s="49"/>
      <c r="E26" s="471"/>
      <c r="F26" s="471"/>
      <c r="G26" s="471"/>
      <c r="H26" s="471"/>
      <c r="I26" s="471"/>
      <c r="J26" s="225"/>
      <c r="K26" s="295"/>
      <c r="L26" s="251"/>
      <c r="M26" s="236"/>
      <c r="N26" s="237"/>
      <c r="O26" s="251"/>
      <c r="P26" s="259"/>
      <c r="Q26" s="251"/>
      <c r="R26" s="137"/>
      <c r="S26" s="224"/>
      <c r="T26" s="223"/>
      <c r="U26" s="251"/>
      <c r="V26" s="259"/>
      <c r="W26" s="295"/>
      <c r="X26" s="251"/>
      <c r="Y26" s="236"/>
      <c r="Z26" s="237"/>
      <c r="AA26" s="251"/>
      <c r="AB26" s="259"/>
      <c r="AC26" s="251"/>
      <c r="AD26" s="137"/>
      <c r="AE26" s="224"/>
      <c r="AF26" s="223"/>
      <c r="AG26" s="251"/>
      <c r="AH26" s="224"/>
    </row>
    <row r="27" spans="1:35" s="86" customFormat="1">
      <c r="A27" s="347" t="s">
        <v>70</v>
      </c>
      <c r="B27" s="116" t="s">
        <v>71</v>
      </c>
      <c r="C27" s="262"/>
      <c r="D27" s="49" t="s">
        <v>97</v>
      </c>
      <c r="E27" s="529"/>
      <c r="F27" s="529"/>
      <c r="G27" s="471"/>
      <c r="H27" s="471"/>
      <c r="I27" s="471"/>
      <c r="J27" s="225"/>
      <c r="K27" s="295"/>
      <c r="L27" s="181"/>
      <c r="M27" s="236"/>
      <c r="N27" s="237"/>
      <c r="O27" s="181"/>
      <c r="P27" s="259"/>
      <c r="Q27" s="251"/>
      <c r="R27" s="356"/>
      <c r="S27" s="224"/>
      <c r="T27" s="223"/>
      <c r="U27" s="181"/>
      <c r="V27" s="224"/>
      <c r="W27" s="230"/>
      <c r="X27" s="181"/>
      <c r="Y27" s="236"/>
      <c r="Z27" s="237"/>
      <c r="AA27" s="181"/>
      <c r="AB27" s="259"/>
      <c r="AC27" s="251"/>
      <c r="AD27" s="356"/>
      <c r="AE27" s="224"/>
      <c r="AF27" s="223"/>
      <c r="AG27" s="181"/>
      <c r="AH27" s="224"/>
    </row>
    <row r="28" spans="1:35" s="86" customFormat="1">
      <c r="A28" s="105"/>
      <c r="B28" s="120"/>
      <c r="C28" s="297"/>
      <c r="D28" s="21"/>
      <c r="E28" s="382"/>
      <c r="F28" s="239"/>
      <c r="G28" s="239"/>
      <c r="H28" s="239"/>
      <c r="I28" s="239"/>
      <c r="J28" s="298"/>
      <c r="K28" s="299"/>
      <c r="L28" s="300"/>
      <c r="M28" s="301"/>
      <c r="N28" s="302"/>
      <c r="O28" s="243"/>
      <c r="P28" s="245"/>
      <c r="Q28" s="303"/>
      <c r="R28" s="243"/>
      <c r="S28" s="246"/>
      <c r="T28" s="247"/>
      <c r="U28" s="243"/>
      <c r="V28" s="246"/>
      <c r="W28" s="255"/>
      <c r="X28" s="300"/>
      <c r="Y28" s="304"/>
      <c r="Z28" s="294"/>
      <c r="AA28" s="243"/>
      <c r="AB28" s="246"/>
      <c r="AC28" s="247"/>
      <c r="AD28" s="243"/>
      <c r="AE28" s="246"/>
      <c r="AF28" s="247"/>
      <c r="AG28" s="243"/>
      <c r="AH28" s="246"/>
    </row>
    <row r="29" spans="1:35">
      <c r="A29" s="121"/>
      <c r="B29" s="4"/>
      <c r="C29" s="4"/>
      <c r="D29" s="1"/>
      <c r="E29" s="3"/>
      <c r="F29" s="1"/>
      <c r="G29" s="1"/>
      <c r="H29" s="1"/>
      <c r="I29" s="1"/>
      <c r="J29" s="19"/>
      <c r="K29" s="19"/>
      <c r="L29" s="19"/>
      <c r="M29" s="47"/>
      <c r="N29" s="19"/>
      <c r="O29" s="7"/>
      <c r="P29" s="25"/>
      <c r="Q29" s="25"/>
      <c r="R29" s="25"/>
      <c r="V29" s="6"/>
      <c r="W29" s="6"/>
      <c r="X29" s="7"/>
      <c r="Y29" s="6"/>
      <c r="Z29" s="6"/>
      <c r="AA29" s="7"/>
      <c r="AB29" s="6"/>
      <c r="AC29" s="6"/>
      <c r="AD29" s="7"/>
      <c r="AE29" s="6"/>
      <c r="AF29" s="6"/>
      <c r="AG29" s="7"/>
      <c r="AH29" s="6"/>
      <c r="AI29" s="6"/>
    </row>
    <row r="30" spans="1:35">
      <c r="A30" s="121"/>
      <c r="B30" s="4"/>
      <c r="C30" s="4"/>
      <c r="D30" s="1"/>
      <c r="F30" s="1"/>
      <c r="G30" s="1"/>
      <c r="H30" s="1"/>
      <c r="I30" s="1"/>
      <c r="J30" s="122"/>
      <c r="K30" s="19"/>
      <c r="L30" s="122"/>
      <c r="M30" s="123"/>
      <c r="N30" s="47"/>
      <c r="O30" s="7"/>
      <c r="P30" s="25"/>
      <c r="Q30" s="25"/>
      <c r="R30" s="25"/>
      <c r="V30" s="6"/>
      <c r="W30" s="6"/>
      <c r="X30" s="6"/>
      <c r="Y30" s="6"/>
      <c r="Z30" s="6"/>
      <c r="AA30" s="6"/>
      <c r="AB30" s="6"/>
      <c r="AC30" s="6"/>
      <c r="AD30" s="6"/>
      <c r="AE30" s="6"/>
      <c r="AF30" s="6"/>
      <c r="AG30" s="6"/>
      <c r="AH30" s="6"/>
      <c r="AI30" s="6"/>
    </row>
    <row r="31" spans="1:35">
      <c r="A31" s="3" t="s">
        <v>86</v>
      </c>
      <c r="B31" s="4"/>
      <c r="C31" s="4"/>
      <c r="D31" s="1"/>
      <c r="E31" s="3"/>
      <c r="F31" s="1"/>
      <c r="G31" s="1"/>
      <c r="H31" s="1"/>
      <c r="I31" s="1"/>
      <c r="J31" s="19"/>
      <c r="K31" s="19"/>
      <c r="L31" s="19"/>
      <c r="M31" s="47"/>
      <c r="N31" s="19"/>
      <c r="O31" s="7"/>
      <c r="P31" s="25"/>
      <c r="Q31" s="25"/>
      <c r="R31" s="25"/>
      <c r="V31" s="6"/>
      <c r="W31" s="6"/>
      <c r="X31" s="7"/>
      <c r="Y31" s="6"/>
      <c r="Z31" s="6"/>
      <c r="AA31" s="7"/>
      <c r="AB31" s="6"/>
      <c r="AC31" s="6"/>
      <c r="AD31" s="7"/>
      <c r="AE31" s="6"/>
      <c r="AF31" s="6"/>
      <c r="AG31" s="7"/>
      <c r="AH31" s="6"/>
      <c r="AI31" s="6"/>
    </row>
    <row r="32" spans="1:35">
      <c r="A32" s="121"/>
      <c r="B32" s="4"/>
      <c r="C32" s="4"/>
      <c r="D32" s="1"/>
      <c r="E32" s="3"/>
      <c r="F32" s="1"/>
      <c r="G32" s="1"/>
      <c r="H32" s="1"/>
      <c r="I32" s="1"/>
      <c r="J32" s="122"/>
      <c r="K32" s="19"/>
      <c r="L32" s="122"/>
      <c r="M32" s="123"/>
      <c r="N32" s="47"/>
      <c r="O32" s="7"/>
      <c r="P32" s="25"/>
      <c r="Q32" s="25"/>
      <c r="R32" s="25"/>
      <c r="V32" s="6"/>
      <c r="W32" s="6"/>
      <c r="X32" s="6"/>
      <c r="Y32" s="6"/>
      <c r="Z32" s="6"/>
      <c r="AA32" s="6"/>
      <c r="AB32" s="6"/>
      <c r="AC32" s="6"/>
      <c r="AD32" s="6"/>
      <c r="AE32" s="6"/>
      <c r="AF32" s="6"/>
      <c r="AG32" s="6"/>
      <c r="AH32" s="6"/>
      <c r="AI32" s="6"/>
    </row>
    <row r="33" spans="1:35">
      <c r="A33" s="121"/>
      <c r="B33" s="4"/>
      <c r="C33" s="4"/>
      <c r="D33" s="1"/>
      <c r="E33" s="3"/>
      <c r="F33" s="1"/>
      <c r="G33" s="530" t="s">
        <v>162</v>
      </c>
      <c r="H33" s="530"/>
      <c r="I33" s="530"/>
      <c r="J33" s="19"/>
      <c r="K33" s="19"/>
      <c r="L33" s="19"/>
      <c r="M33" s="47"/>
      <c r="N33" s="19"/>
      <c r="O33" s="7"/>
      <c r="P33" s="25"/>
      <c r="Q33" s="25"/>
      <c r="R33" s="25"/>
      <c r="V33" s="6"/>
      <c r="W33" s="6"/>
      <c r="X33" s="6"/>
      <c r="Y33" s="6"/>
      <c r="Z33" s="6"/>
      <c r="AA33" s="6"/>
      <c r="AB33" s="6"/>
      <c r="AC33" s="6"/>
      <c r="AD33" s="6"/>
      <c r="AE33" s="6"/>
      <c r="AF33" s="6"/>
      <c r="AG33" s="6"/>
      <c r="AH33" s="6"/>
      <c r="AI33" s="6"/>
    </row>
    <row r="34" spans="1:35">
      <c r="A34" s="124"/>
      <c r="B34" s="4"/>
      <c r="C34" s="4"/>
      <c r="D34" s="1"/>
      <c r="E34" s="125"/>
      <c r="F34" s="1"/>
      <c r="G34" s="531" t="s">
        <v>119</v>
      </c>
      <c r="H34" s="531"/>
      <c r="I34" s="531"/>
      <c r="J34" s="90"/>
      <c r="K34" s="1"/>
      <c r="L34" s="122"/>
      <c r="M34" s="126"/>
      <c r="N34" s="2"/>
      <c r="O34" s="7"/>
      <c r="R34" s="25"/>
      <c r="U34" s="25"/>
      <c r="V34" s="6"/>
      <c r="W34" s="6"/>
      <c r="X34" s="6"/>
      <c r="Y34" s="6"/>
      <c r="Z34" s="6"/>
      <c r="AA34" s="6"/>
      <c r="AB34" s="6"/>
      <c r="AC34" s="6"/>
      <c r="AD34" s="6"/>
      <c r="AE34" s="6"/>
      <c r="AF34" s="6"/>
      <c r="AG34" s="6"/>
      <c r="AH34" s="6"/>
      <c r="AI34" s="6"/>
    </row>
    <row r="35" spans="1:35">
      <c r="A35" s="121"/>
      <c r="B35" s="4"/>
      <c r="C35" s="4"/>
      <c r="D35" s="1"/>
      <c r="E35" s="3"/>
      <c r="F35" s="1"/>
      <c r="G35" s="1"/>
      <c r="H35" s="1"/>
      <c r="I35" s="1"/>
      <c r="J35" s="1"/>
      <c r="K35" s="1"/>
      <c r="L35" s="1"/>
      <c r="M35" s="2"/>
      <c r="N35" s="1"/>
      <c r="O35" s="6"/>
      <c r="V35" s="6"/>
      <c r="W35" s="6"/>
      <c r="X35" s="7"/>
      <c r="Y35" s="6"/>
      <c r="Z35" s="6"/>
      <c r="AA35" s="7"/>
      <c r="AB35" s="6"/>
      <c r="AC35" s="6"/>
      <c r="AD35" s="7"/>
      <c r="AE35" s="6"/>
      <c r="AF35" s="6"/>
      <c r="AG35" s="7"/>
      <c r="AH35" s="6"/>
      <c r="AI35" s="6"/>
    </row>
    <row r="36" spans="1:35">
      <c r="A36" s="121"/>
      <c r="B36" s="4"/>
      <c r="C36" s="4"/>
      <c r="D36" s="1"/>
      <c r="E36" s="1"/>
      <c r="F36" s="1"/>
      <c r="G36" s="1"/>
      <c r="H36" s="90"/>
      <c r="I36" s="90"/>
      <c r="J36" s="90"/>
      <c r="K36" s="1"/>
      <c r="L36" s="90"/>
      <c r="M36" s="127"/>
      <c r="N36" s="2"/>
      <c r="O36" s="6"/>
      <c r="V36" s="6"/>
      <c r="W36" s="6"/>
      <c r="X36" s="6"/>
      <c r="Y36" s="6"/>
      <c r="Z36" s="6"/>
      <c r="AA36" s="6"/>
      <c r="AB36" s="6"/>
      <c r="AC36" s="6"/>
      <c r="AD36" s="6"/>
      <c r="AE36" s="6"/>
      <c r="AF36" s="6"/>
      <c r="AG36" s="6"/>
      <c r="AH36" s="6"/>
      <c r="AI36" s="6"/>
    </row>
    <row r="37" spans="1:35">
      <c r="A37" s="90"/>
      <c r="B37" s="4"/>
      <c r="C37" s="128"/>
      <c r="D37" s="1"/>
      <c r="E37" s="1"/>
      <c r="F37" s="1"/>
      <c r="G37" s="1"/>
      <c r="H37" s="1"/>
      <c r="I37" s="1"/>
      <c r="J37" s="1"/>
      <c r="K37" s="1"/>
      <c r="L37" s="1"/>
      <c r="M37" s="2"/>
      <c r="N37" s="1"/>
      <c r="O37" s="6"/>
      <c r="V37" s="6"/>
      <c r="W37" s="6"/>
      <c r="X37" s="7"/>
      <c r="Y37" s="6"/>
      <c r="Z37" s="6"/>
      <c r="AA37" s="7"/>
      <c r="AB37" s="6"/>
      <c r="AC37" s="6"/>
      <c r="AD37" s="7"/>
      <c r="AE37" s="6"/>
      <c r="AF37" s="6"/>
      <c r="AG37" s="7"/>
      <c r="AH37" s="6"/>
      <c r="AI37" s="6"/>
    </row>
    <row r="38" spans="1:35">
      <c r="A38" s="1"/>
      <c r="B38" s="90"/>
      <c r="C38" s="1"/>
      <c r="D38" s="1"/>
      <c r="E38" s="1"/>
      <c r="F38" s="1"/>
      <c r="G38" s="1"/>
      <c r="H38" s="1"/>
      <c r="I38" s="1"/>
      <c r="J38" s="1"/>
      <c r="K38" s="1"/>
      <c r="L38" s="1"/>
      <c r="M38" s="1"/>
      <c r="N38" s="1"/>
      <c r="O38" s="130"/>
      <c r="V38" s="6"/>
      <c r="W38" s="6"/>
      <c r="X38" s="6"/>
      <c r="Y38" s="6"/>
      <c r="Z38" s="6"/>
      <c r="AA38" s="6"/>
      <c r="AB38" s="6"/>
      <c r="AC38" s="6"/>
      <c r="AD38" s="6"/>
      <c r="AE38" s="6"/>
      <c r="AF38" s="6"/>
      <c r="AG38" s="6"/>
      <c r="AH38" s="6"/>
      <c r="AI38" s="6"/>
    </row>
    <row r="39" spans="1:35">
      <c r="A39" s="3"/>
      <c r="B39" s="90"/>
      <c r="C39" s="1"/>
      <c r="D39" s="1"/>
      <c r="E39" s="1"/>
      <c r="F39" s="1"/>
      <c r="G39" s="1"/>
      <c r="H39" s="1"/>
      <c r="I39" s="1"/>
      <c r="J39" s="1"/>
      <c r="K39" s="1"/>
      <c r="L39" s="1"/>
      <c r="M39" s="1"/>
      <c r="N39" s="1"/>
      <c r="O39" s="6"/>
      <c r="V39" s="6"/>
      <c r="W39" s="6"/>
      <c r="X39" s="7"/>
      <c r="Y39" s="6"/>
      <c r="Z39" s="6"/>
      <c r="AA39" s="7"/>
      <c r="AB39" s="6"/>
      <c r="AC39" s="6"/>
      <c r="AD39" s="7"/>
      <c r="AE39" s="6"/>
      <c r="AF39" s="6"/>
      <c r="AG39" s="7"/>
      <c r="AH39" s="6"/>
      <c r="AI39" s="6"/>
    </row>
    <row r="40" spans="1:35">
      <c r="A40" s="6"/>
      <c r="B40" s="129"/>
      <c r="C40" s="6"/>
      <c r="D40" s="80"/>
      <c r="E40" s="6"/>
      <c r="F40" s="6"/>
      <c r="G40" s="6"/>
      <c r="H40" s="6"/>
      <c r="I40" s="6"/>
      <c r="J40" s="6"/>
      <c r="K40" s="6"/>
      <c r="L40" s="6"/>
      <c r="M40" s="6"/>
      <c r="N40" s="6"/>
      <c r="O40" s="6"/>
      <c r="V40" s="6"/>
      <c r="W40" s="6"/>
      <c r="X40" s="6"/>
      <c r="Y40" s="6"/>
      <c r="Z40" s="6"/>
      <c r="AA40" s="6"/>
      <c r="AB40" s="6"/>
      <c r="AC40" s="6"/>
      <c r="AD40" s="6"/>
      <c r="AE40" s="6"/>
      <c r="AF40" s="6"/>
      <c r="AG40" s="6"/>
      <c r="AH40" s="6"/>
      <c r="AI40" s="6"/>
    </row>
    <row r="41" spans="1:35">
      <c r="A41" s="6"/>
      <c r="B41" s="129"/>
      <c r="C41" s="6"/>
      <c r="D41" s="80"/>
      <c r="E41" s="6"/>
      <c r="F41" s="6"/>
      <c r="G41" s="6"/>
      <c r="H41" s="6"/>
      <c r="I41" s="6"/>
      <c r="J41" s="6"/>
      <c r="K41" s="6"/>
      <c r="L41" s="6"/>
      <c r="M41" s="6"/>
      <c r="N41" s="6"/>
      <c r="O41" s="6"/>
      <c r="V41" s="6"/>
      <c r="W41" s="6"/>
      <c r="X41" s="6"/>
      <c r="Y41" s="6"/>
      <c r="Z41" s="6"/>
      <c r="AA41" s="6"/>
      <c r="AB41" s="6"/>
      <c r="AC41" s="6"/>
      <c r="AD41" s="6"/>
      <c r="AE41" s="6"/>
      <c r="AF41" s="6"/>
      <c r="AG41" s="6"/>
      <c r="AH41" s="6"/>
      <c r="AI41" s="6"/>
    </row>
    <row r="42" spans="1:35">
      <c r="D42" s="20"/>
      <c r="V42" s="6"/>
      <c r="W42" s="6"/>
      <c r="X42" s="7"/>
      <c r="Y42" s="6"/>
      <c r="Z42" s="6"/>
      <c r="AA42" s="7"/>
      <c r="AB42" s="6"/>
      <c r="AC42" s="6"/>
      <c r="AD42" s="7"/>
      <c r="AE42" s="6"/>
      <c r="AF42" s="6"/>
      <c r="AG42" s="7"/>
      <c r="AH42" s="6"/>
      <c r="AI42" s="6"/>
    </row>
    <row r="43" spans="1:35">
      <c r="D43" s="20"/>
      <c r="V43" s="6"/>
      <c r="W43" s="6"/>
      <c r="X43" s="6"/>
      <c r="Y43" s="6"/>
      <c r="Z43" s="6"/>
      <c r="AA43" s="6"/>
      <c r="AB43" s="6"/>
      <c r="AC43" s="6"/>
      <c r="AD43" s="6"/>
      <c r="AE43" s="6"/>
      <c r="AF43" s="6"/>
      <c r="AG43" s="6"/>
      <c r="AH43" s="6"/>
      <c r="AI43" s="6"/>
    </row>
    <row r="44" spans="1:35">
      <c r="D44" s="20"/>
      <c r="V44" s="6"/>
      <c r="W44" s="6"/>
      <c r="X44" s="7"/>
      <c r="Y44" s="6"/>
      <c r="Z44" s="6"/>
      <c r="AA44" s="7"/>
      <c r="AB44" s="6"/>
      <c r="AC44" s="6"/>
      <c r="AD44" s="7"/>
      <c r="AE44" s="6"/>
      <c r="AF44" s="6"/>
      <c r="AG44" s="7"/>
      <c r="AH44" s="6"/>
      <c r="AI44" s="6"/>
    </row>
    <row r="45" spans="1:35">
      <c r="D45" s="20"/>
      <c r="V45" s="6"/>
      <c r="W45" s="6"/>
      <c r="X45" s="6"/>
      <c r="Y45" s="6"/>
      <c r="Z45" s="6"/>
      <c r="AA45" s="6"/>
      <c r="AB45" s="6"/>
      <c r="AC45" s="6"/>
      <c r="AD45" s="6"/>
      <c r="AE45" s="6"/>
      <c r="AF45" s="6"/>
      <c r="AG45" s="6"/>
      <c r="AH45" s="6"/>
      <c r="AI45" s="6"/>
    </row>
    <row r="46" spans="1:35">
      <c r="D46" s="20"/>
      <c r="V46" s="6"/>
      <c r="W46" s="6"/>
      <c r="X46" s="6"/>
      <c r="Y46" s="6"/>
      <c r="Z46" s="6"/>
      <c r="AA46" s="6"/>
      <c r="AB46" s="6"/>
      <c r="AC46" s="6"/>
      <c r="AD46" s="6"/>
      <c r="AE46" s="6"/>
      <c r="AF46" s="6"/>
      <c r="AG46" s="6"/>
      <c r="AH46" s="6"/>
      <c r="AI46" s="6"/>
    </row>
    <row r="47" spans="1:35">
      <c r="D47" s="20"/>
      <c r="V47" s="6"/>
      <c r="W47" s="6"/>
      <c r="X47" s="7"/>
      <c r="Y47" s="6"/>
      <c r="Z47" s="6"/>
      <c r="AA47" s="7"/>
      <c r="AB47" s="6"/>
      <c r="AC47" s="6"/>
      <c r="AD47" s="7"/>
      <c r="AE47" s="6"/>
      <c r="AF47" s="6"/>
      <c r="AG47" s="7"/>
      <c r="AH47" s="6"/>
      <c r="AI47" s="6"/>
    </row>
    <row r="48" spans="1:35">
      <c r="D48" s="20"/>
      <c r="V48" s="6"/>
      <c r="W48" s="6"/>
      <c r="X48" s="6"/>
      <c r="Y48" s="6"/>
      <c r="Z48" s="6"/>
      <c r="AA48" s="6"/>
      <c r="AB48" s="6"/>
      <c r="AC48" s="6"/>
      <c r="AD48" s="6"/>
      <c r="AE48" s="6"/>
      <c r="AF48" s="6"/>
      <c r="AG48" s="6"/>
      <c r="AH48" s="6"/>
      <c r="AI48" s="6"/>
    </row>
    <row r="49" spans="4:35">
      <c r="D49" s="20"/>
      <c r="V49" s="6"/>
      <c r="W49" s="6"/>
      <c r="X49" s="7"/>
      <c r="Y49" s="6"/>
      <c r="Z49" s="6"/>
      <c r="AA49" s="7"/>
      <c r="AB49" s="6"/>
      <c r="AC49" s="6"/>
      <c r="AD49" s="7"/>
      <c r="AE49" s="6"/>
      <c r="AF49" s="6"/>
      <c r="AG49" s="7"/>
      <c r="AH49" s="6"/>
      <c r="AI49" s="6"/>
    </row>
    <row r="50" spans="4:35">
      <c r="D50" s="20"/>
      <c r="V50" s="6"/>
      <c r="W50" s="6"/>
      <c r="X50" s="6"/>
      <c r="Y50" s="6"/>
      <c r="Z50" s="6"/>
      <c r="AA50" s="6"/>
      <c r="AB50" s="6"/>
      <c r="AC50" s="6"/>
      <c r="AD50" s="6"/>
      <c r="AE50" s="6"/>
      <c r="AF50" s="6"/>
      <c r="AG50" s="6"/>
      <c r="AH50" s="6"/>
      <c r="AI50" s="6"/>
    </row>
    <row r="51" spans="4:35">
      <c r="D51" s="20"/>
      <c r="V51" s="6"/>
      <c r="W51" s="6"/>
      <c r="X51" s="7"/>
      <c r="Y51" s="6"/>
      <c r="Z51" s="6"/>
      <c r="AA51" s="7"/>
      <c r="AB51" s="6"/>
      <c r="AC51" s="6"/>
      <c r="AD51" s="7"/>
      <c r="AE51" s="6"/>
      <c r="AF51" s="6"/>
      <c r="AG51" s="7"/>
      <c r="AH51" s="6"/>
      <c r="AI51" s="6"/>
    </row>
    <row r="52" spans="4:35">
      <c r="D52" s="20"/>
      <c r="V52" s="6"/>
      <c r="W52" s="6"/>
      <c r="X52" s="6"/>
      <c r="Y52" s="6"/>
      <c r="Z52" s="6"/>
      <c r="AA52" s="6"/>
      <c r="AB52" s="6"/>
      <c r="AC52" s="6"/>
      <c r="AD52" s="6"/>
      <c r="AE52" s="6"/>
      <c r="AF52" s="6"/>
      <c r="AG52" s="6"/>
      <c r="AH52" s="6"/>
      <c r="AI52" s="6"/>
    </row>
    <row r="53" spans="4:35">
      <c r="D53" s="20"/>
      <c r="V53" s="6"/>
      <c r="W53" s="6"/>
      <c r="X53" s="6"/>
      <c r="Y53" s="6"/>
      <c r="Z53" s="6"/>
      <c r="AA53" s="6"/>
      <c r="AB53" s="6"/>
      <c r="AC53" s="6"/>
      <c r="AD53" s="6"/>
      <c r="AE53" s="6"/>
      <c r="AF53" s="6"/>
      <c r="AG53" s="6"/>
      <c r="AH53" s="6"/>
      <c r="AI53" s="6"/>
    </row>
    <row r="54" spans="4:35">
      <c r="D54" s="20"/>
      <c r="V54" s="6"/>
      <c r="W54" s="6"/>
      <c r="X54" s="7"/>
      <c r="Y54" s="6"/>
      <c r="Z54" s="6"/>
      <c r="AA54" s="7"/>
      <c r="AB54" s="6"/>
      <c r="AC54" s="6"/>
      <c r="AD54" s="7"/>
      <c r="AE54" s="6"/>
      <c r="AF54" s="6"/>
      <c r="AG54" s="7"/>
      <c r="AH54" s="6"/>
      <c r="AI54" s="6"/>
    </row>
    <row r="55" spans="4:35">
      <c r="D55" s="20"/>
      <c r="V55" s="6"/>
      <c r="W55" s="6"/>
      <c r="X55" s="6"/>
      <c r="Y55" s="6"/>
      <c r="Z55" s="6"/>
      <c r="AA55" s="6"/>
      <c r="AB55" s="6"/>
      <c r="AC55" s="6"/>
      <c r="AD55" s="6"/>
      <c r="AE55" s="6"/>
      <c r="AF55" s="6"/>
      <c r="AG55" s="6"/>
      <c r="AH55" s="6"/>
      <c r="AI55" s="6"/>
    </row>
    <row r="56" spans="4:35">
      <c r="D56" s="20"/>
      <c r="V56" s="6"/>
      <c r="W56" s="6"/>
      <c r="X56" s="7"/>
      <c r="Y56" s="6"/>
      <c r="Z56" s="6"/>
      <c r="AA56" s="7"/>
      <c r="AB56" s="6"/>
      <c r="AC56" s="6"/>
      <c r="AD56" s="7"/>
      <c r="AE56" s="6"/>
      <c r="AF56" s="6"/>
      <c r="AG56" s="7"/>
      <c r="AH56" s="6"/>
      <c r="AI56" s="6"/>
    </row>
    <row r="57" spans="4:35">
      <c r="D57" s="20"/>
      <c r="V57" s="6"/>
      <c r="W57" s="6"/>
      <c r="X57" s="6"/>
      <c r="Y57" s="6"/>
      <c r="Z57" s="6"/>
      <c r="AA57" s="6"/>
      <c r="AB57" s="6"/>
      <c r="AC57" s="6"/>
      <c r="AD57" s="6"/>
      <c r="AE57" s="6"/>
      <c r="AF57" s="6"/>
      <c r="AG57" s="6"/>
      <c r="AH57" s="6"/>
      <c r="AI57" s="6"/>
    </row>
    <row r="58" spans="4:35">
      <c r="D58" s="20"/>
      <c r="V58" s="6"/>
      <c r="W58" s="6"/>
      <c r="X58" s="6"/>
      <c r="Y58" s="6"/>
      <c r="Z58" s="6"/>
      <c r="AA58" s="6"/>
      <c r="AB58" s="6"/>
      <c r="AC58" s="6"/>
      <c r="AD58" s="6"/>
      <c r="AE58" s="6"/>
      <c r="AF58" s="6"/>
      <c r="AG58" s="6"/>
      <c r="AH58" s="6"/>
      <c r="AI58" s="6"/>
    </row>
    <row r="59" spans="4:35">
      <c r="D59" s="20"/>
      <c r="V59" s="6"/>
      <c r="W59" s="6"/>
      <c r="X59" s="7"/>
      <c r="Y59" s="6"/>
      <c r="Z59" s="6"/>
      <c r="AA59" s="7"/>
      <c r="AB59" s="6"/>
      <c r="AC59" s="6"/>
      <c r="AD59" s="7"/>
      <c r="AE59" s="6"/>
      <c r="AF59" s="6"/>
      <c r="AG59" s="7"/>
      <c r="AH59" s="6"/>
      <c r="AI59" s="6"/>
    </row>
    <row r="60" spans="4:35">
      <c r="D60" s="20"/>
      <c r="V60" s="6"/>
      <c r="W60" s="6"/>
      <c r="X60" s="6"/>
      <c r="Y60" s="6"/>
      <c r="Z60" s="6"/>
      <c r="AA60" s="6"/>
      <c r="AB60" s="6"/>
      <c r="AC60" s="6"/>
      <c r="AD60" s="6"/>
      <c r="AE60" s="6"/>
      <c r="AF60" s="6"/>
      <c r="AG60" s="6"/>
      <c r="AH60" s="6"/>
      <c r="AI60" s="6"/>
    </row>
    <row r="61" spans="4:35">
      <c r="D61" s="20"/>
      <c r="V61" s="6"/>
      <c r="W61" s="6"/>
      <c r="X61" s="6"/>
      <c r="Y61" s="6"/>
      <c r="Z61" s="6"/>
      <c r="AA61" s="6"/>
      <c r="AB61" s="6"/>
      <c r="AC61" s="6"/>
      <c r="AD61" s="6"/>
      <c r="AE61" s="6"/>
      <c r="AF61" s="6"/>
      <c r="AG61" s="6"/>
      <c r="AH61" s="6"/>
      <c r="AI61" s="6"/>
    </row>
    <row r="62" spans="4:35">
      <c r="D62" s="20"/>
      <c r="V62" s="6"/>
      <c r="W62" s="6"/>
      <c r="X62" s="6"/>
      <c r="Y62" s="6"/>
      <c r="Z62" s="6"/>
      <c r="AA62" s="6"/>
      <c r="AB62" s="6"/>
      <c r="AC62" s="6"/>
      <c r="AD62" s="6"/>
      <c r="AE62" s="6"/>
      <c r="AF62" s="6"/>
      <c r="AG62" s="6"/>
      <c r="AH62" s="6"/>
      <c r="AI62" s="6"/>
    </row>
    <row r="63" spans="4:35">
      <c r="D63" s="20"/>
      <c r="V63" s="6"/>
      <c r="W63" s="6"/>
      <c r="X63" s="7"/>
      <c r="Y63" s="6"/>
      <c r="Z63" s="6"/>
      <c r="AA63" s="7"/>
      <c r="AB63" s="6"/>
      <c r="AC63" s="6"/>
      <c r="AD63" s="7"/>
      <c r="AE63" s="6"/>
      <c r="AF63" s="6"/>
      <c r="AG63" s="7"/>
      <c r="AH63" s="6"/>
      <c r="AI63" s="6"/>
    </row>
    <row r="64" spans="4:35">
      <c r="D64" s="20"/>
      <c r="V64" s="6"/>
      <c r="W64" s="6"/>
      <c r="X64" s="6"/>
      <c r="Y64" s="6"/>
      <c r="Z64" s="6"/>
      <c r="AA64" s="6"/>
      <c r="AB64" s="6"/>
      <c r="AC64" s="6"/>
      <c r="AD64" s="6"/>
      <c r="AE64" s="6"/>
      <c r="AF64" s="6"/>
      <c r="AG64" s="6"/>
      <c r="AH64" s="6"/>
      <c r="AI64" s="6"/>
    </row>
    <row r="65" spans="4:35">
      <c r="D65" s="20"/>
      <c r="V65" s="6"/>
      <c r="W65" s="6"/>
      <c r="X65" s="7"/>
      <c r="Y65" s="6"/>
      <c r="Z65" s="6"/>
      <c r="AA65" s="7"/>
      <c r="AB65" s="6"/>
      <c r="AC65" s="6"/>
      <c r="AD65" s="7"/>
      <c r="AE65" s="6"/>
      <c r="AF65" s="6"/>
      <c r="AG65" s="7"/>
      <c r="AH65" s="6"/>
      <c r="AI65" s="6"/>
    </row>
    <row r="66" spans="4:35">
      <c r="D66" s="20"/>
      <c r="V66" s="6"/>
      <c r="W66" s="6"/>
      <c r="X66" s="6"/>
      <c r="Y66" s="6"/>
      <c r="Z66" s="6"/>
      <c r="AA66" s="6"/>
      <c r="AB66" s="6"/>
      <c r="AC66" s="6"/>
      <c r="AD66" s="6"/>
      <c r="AE66" s="6"/>
      <c r="AF66" s="6"/>
      <c r="AG66" s="6"/>
      <c r="AH66" s="6"/>
      <c r="AI66" s="6"/>
    </row>
    <row r="67" spans="4:35">
      <c r="D67" s="20"/>
      <c r="V67" s="6"/>
      <c r="W67" s="6"/>
      <c r="X67" s="7"/>
      <c r="Y67" s="6"/>
      <c r="Z67" s="6"/>
      <c r="AA67" s="7"/>
      <c r="AB67" s="6"/>
      <c r="AC67" s="6"/>
      <c r="AD67" s="7"/>
      <c r="AE67" s="6"/>
      <c r="AF67" s="6"/>
      <c r="AG67" s="7"/>
      <c r="AH67" s="6"/>
      <c r="AI67" s="6"/>
    </row>
    <row r="68" spans="4:35">
      <c r="D68" s="20"/>
      <c r="V68" s="6"/>
      <c r="W68" s="6"/>
      <c r="X68" s="6"/>
      <c r="Y68" s="6"/>
      <c r="Z68" s="6"/>
      <c r="AA68" s="6"/>
      <c r="AB68" s="6"/>
      <c r="AC68" s="6"/>
      <c r="AD68" s="6"/>
      <c r="AE68" s="6"/>
      <c r="AF68" s="6"/>
      <c r="AG68" s="6"/>
      <c r="AH68" s="6"/>
      <c r="AI68" s="6"/>
    </row>
    <row r="69" spans="4:35">
      <c r="D69" s="20"/>
      <c r="V69" s="6"/>
      <c r="W69" s="6"/>
      <c r="X69" s="6"/>
      <c r="Y69" s="6"/>
      <c r="Z69" s="6"/>
      <c r="AA69" s="6"/>
      <c r="AB69" s="6"/>
      <c r="AC69" s="6"/>
      <c r="AD69" s="6"/>
      <c r="AE69" s="6"/>
      <c r="AF69" s="6"/>
      <c r="AG69" s="6"/>
      <c r="AH69" s="6"/>
      <c r="AI69" s="6"/>
    </row>
    <row r="70" spans="4:35">
      <c r="D70" s="20"/>
      <c r="V70" s="6"/>
      <c r="W70" s="6"/>
      <c r="X70" s="7"/>
      <c r="Y70" s="6"/>
      <c r="Z70" s="6"/>
      <c r="AA70" s="7"/>
      <c r="AB70" s="6"/>
      <c r="AC70" s="6"/>
      <c r="AD70" s="7"/>
      <c r="AE70" s="6"/>
      <c r="AF70" s="6"/>
      <c r="AG70" s="7"/>
      <c r="AH70" s="6"/>
      <c r="AI70" s="6"/>
    </row>
    <row r="71" spans="4:35">
      <c r="D71" s="20"/>
      <c r="V71" s="6"/>
      <c r="W71" s="6"/>
      <c r="X71" s="6"/>
      <c r="Y71" s="6"/>
      <c r="Z71" s="6"/>
      <c r="AA71" s="6"/>
      <c r="AB71" s="6"/>
      <c r="AC71" s="6"/>
      <c r="AD71" s="6"/>
      <c r="AE71" s="6"/>
      <c r="AF71" s="6"/>
      <c r="AG71" s="6"/>
      <c r="AH71" s="6"/>
      <c r="AI71" s="6"/>
    </row>
    <row r="72" spans="4:35">
      <c r="D72" s="20"/>
      <c r="V72" s="6"/>
      <c r="W72" s="6"/>
      <c r="X72" s="6"/>
      <c r="Y72" s="6"/>
      <c r="Z72" s="6"/>
      <c r="AA72" s="6"/>
      <c r="AB72" s="6"/>
      <c r="AC72" s="6"/>
      <c r="AD72" s="6"/>
      <c r="AE72" s="6"/>
      <c r="AF72" s="6"/>
      <c r="AG72" s="6"/>
      <c r="AH72" s="6"/>
      <c r="AI72" s="6"/>
    </row>
    <row r="73" spans="4:35">
      <c r="D73" s="20"/>
      <c r="V73" s="6"/>
      <c r="W73" s="6"/>
      <c r="X73" s="7"/>
      <c r="Y73" s="6"/>
      <c r="Z73" s="6"/>
      <c r="AA73" s="7"/>
      <c r="AB73" s="6"/>
      <c r="AC73" s="6"/>
      <c r="AD73" s="7"/>
      <c r="AE73" s="6"/>
      <c r="AF73" s="6"/>
      <c r="AG73" s="7"/>
      <c r="AH73" s="6"/>
      <c r="AI73" s="6"/>
    </row>
    <row r="74" spans="4:35">
      <c r="D74" s="20"/>
      <c r="V74" s="6"/>
      <c r="W74" s="6"/>
      <c r="X74" s="6"/>
      <c r="Y74" s="6"/>
      <c r="Z74" s="6"/>
      <c r="AA74" s="6"/>
      <c r="AB74" s="6"/>
      <c r="AC74" s="6"/>
      <c r="AD74" s="6"/>
      <c r="AE74" s="6"/>
      <c r="AF74" s="6"/>
      <c r="AG74" s="6"/>
      <c r="AH74" s="6"/>
      <c r="AI74" s="6"/>
    </row>
    <row r="75" spans="4:35">
      <c r="D75" s="20"/>
      <c r="V75" s="6"/>
      <c r="W75" s="6"/>
      <c r="X75" s="6"/>
      <c r="Y75" s="6"/>
      <c r="Z75" s="6"/>
      <c r="AA75" s="6"/>
      <c r="AB75" s="6"/>
      <c r="AC75" s="6"/>
      <c r="AD75" s="6"/>
      <c r="AE75" s="6"/>
      <c r="AF75" s="6"/>
      <c r="AG75" s="6"/>
      <c r="AH75" s="6"/>
      <c r="AI75" s="6"/>
    </row>
    <row r="76" spans="4:35">
      <c r="D76" s="20"/>
      <c r="V76" s="6"/>
      <c r="W76" s="6"/>
      <c r="X76" s="7"/>
      <c r="Y76" s="6"/>
      <c r="Z76" s="6"/>
      <c r="AA76" s="7"/>
      <c r="AB76" s="6"/>
      <c r="AC76" s="6"/>
      <c r="AD76" s="7"/>
      <c r="AE76" s="6"/>
      <c r="AF76" s="6"/>
      <c r="AG76" s="7"/>
      <c r="AH76" s="6"/>
      <c r="AI76" s="6"/>
    </row>
    <row r="77" spans="4:35">
      <c r="D77" s="20"/>
      <c r="V77" s="6"/>
      <c r="W77" s="6"/>
      <c r="X77" s="6"/>
      <c r="Y77" s="6"/>
      <c r="Z77" s="6"/>
      <c r="AA77" s="6"/>
      <c r="AB77" s="6"/>
      <c r="AC77" s="6"/>
      <c r="AD77" s="6"/>
      <c r="AE77" s="6"/>
      <c r="AF77" s="6"/>
      <c r="AG77" s="6"/>
      <c r="AH77" s="6"/>
      <c r="AI77" s="6"/>
    </row>
    <row r="78" spans="4:35">
      <c r="D78" s="20"/>
      <c r="V78" s="6"/>
      <c r="W78" s="6"/>
      <c r="X78" s="6"/>
      <c r="Y78" s="6"/>
      <c r="Z78" s="6"/>
      <c r="AA78" s="6"/>
      <c r="AB78" s="6"/>
      <c r="AC78" s="6"/>
      <c r="AD78" s="6"/>
      <c r="AE78" s="6"/>
      <c r="AF78" s="6"/>
      <c r="AG78" s="6"/>
      <c r="AH78" s="6"/>
      <c r="AI78" s="6"/>
    </row>
    <row r="79" spans="4:35">
      <c r="D79" s="20"/>
      <c r="V79" s="6"/>
      <c r="W79" s="6"/>
      <c r="X79" s="6"/>
      <c r="Y79" s="6"/>
      <c r="Z79" s="6"/>
      <c r="AA79" s="6"/>
      <c r="AB79" s="6"/>
      <c r="AC79" s="6"/>
      <c r="AD79" s="6"/>
      <c r="AE79" s="6"/>
      <c r="AF79" s="6"/>
      <c r="AG79" s="6"/>
      <c r="AH79" s="6"/>
      <c r="AI79" s="6"/>
    </row>
    <row r="80" spans="4:35">
      <c r="D80" s="20"/>
      <c r="V80" s="6"/>
      <c r="W80" s="6"/>
      <c r="X80" s="7"/>
      <c r="Y80" s="6"/>
      <c r="Z80" s="6"/>
      <c r="AA80" s="7"/>
      <c r="AB80" s="6"/>
      <c r="AC80" s="6"/>
      <c r="AD80" s="7"/>
      <c r="AE80" s="6"/>
      <c r="AF80" s="6"/>
      <c r="AG80" s="7"/>
      <c r="AH80" s="6"/>
      <c r="AI80" s="6"/>
    </row>
    <row r="81" spans="4:35">
      <c r="D81" s="20"/>
      <c r="V81" s="6"/>
      <c r="W81" s="6"/>
      <c r="X81" s="6"/>
      <c r="Y81" s="6"/>
      <c r="Z81" s="6"/>
      <c r="AA81" s="6"/>
      <c r="AB81" s="6"/>
      <c r="AC81" s="6"/>
      <c r="AD81" s="6"/>
      <c r="AE81" s="6"/>
      <c r="AF81" s="6"/>
      <c r="AG81" s="6"/>
      <c r="AH81" s="6"/>
      <c r="AI81" s="6"/>
    </row>
    <row r="82" spans="4:35">
      <c r="D82" s="20"/>
      <c r="V82" s="6"/>
      <c r="W82" s="6"/>
      <c r="X82" s="7"/>
      <c r="Y82" s="6"/>
      <c r="Z82" s="6"/>
      <c r="AA82" s="7"/>
      <c r="AB82" s="6"/>
      <c r="AC82" s="6"/>
      <c r="AD82" s="7"/>
      <c r="AE82" s="6"/>
      <c r="AF82" s="6"/>
      <c r="AG82" s="7"/>
      <c r="AH82" s="6"/>
      <c r="AI82" s="6"/>
    </row>
    <row r="83" spans="4:35">
      <c r="D83" s="20"/>
      <c r="V83" s="6"/>
      <c r="W83" s="6"/>
      <c r="X83" s="6"/>
      <c r="Y83" s="6"/>
      <c r="Z83" s="6"/>
      <c r="AA83" s="6"/>
      <c r="AB83" s="6"/>
      <c r="AC83" s="6"/>
      <c r="AD83" s="6"/>
      <c r="AE83" s="6"/>
      <c r="AF83" s="6"/>
      <c r="AG83" s="6"/>
      <c r="AH83" s="6"/>
      <c r="AI83" s="6"/>
    </row>
    <row r="84" spans="4:35">
      <c r="D84" s="20"/>
      <c r="V84" s="6"/>
      <c r="W84" s="6"/>
      <c r="X84" s="6"/>
      <c r="Y84" s="6"/>
      <c r="Z84" s="6"/>
      <c r="AA84" s="6"/>
      <c r="AB84" s="6"/>
      <c r="AC84" s="6"/>
      <c r="AD84" s="6"/>
      <c r="AE84" s="6"/>
      <c r="AF84" s="6"/>
      <c r="AG84" s="6"/>
      <c r="AH84" s="6"/>
      <c r="AI84" s="6"/>
    </row>
    <row r="85" spans="4:35">
      <c r="D85" s="20"/>
      <c r="V85" s="6"/>
      <c r="W85" s="6"/>
      <c r="X85" s="7"/>
      <c r="Y85" s="6"/>
      <c r="Z85" s="6"/>
      <c r="AA85" s="7"/>
      <c r="AB85" s="6"/>
      <c r="AC85" s="6"/>
      <c r="AD85" s="7"/>
      <c r="AE85" s="6"/>
      <c r="AF85" s="6"/>
      <c r="AG85" s="7"/>
      <c r="AH85" s="6"/>
      <c r="AI85" s="6"/>
    </row>
    <row r="86" spans="4:35">
      <c r="D86" s="20"/>
      <c r="V86" s="6"/>
      <c r="W86" s="6"/>
      <c r="X86" s="6"/>
      <c r="Y86" s="6"/>
      <c r="Z86" s="6"/>
      <c r="AA86" s="6"/>
      <c r="AB86" s="6"/>
      <c r="AC86" s="6"/>
      <c r="AD86" s="6"/>
      <c r="AE86" s="6"/>
      <c r="AF86" s="6"/>
      <c r="AG86" s="6"/>
      <c r="AH86" s="6"/>
      <c r="AI86" s="6"/>
    </row>
    <row r="87" spans="4:35">
      <c r="D87" s="20"/>
      <c r="V87" s="6"/>
      <c r="W87" s="6"/>
      <c r="X87" s="7"/>
      <c r="Y87" s="6"/>
      <c r="Z87" s="6"/>
      <c r="AA87" s="7"/>
      <c r="AB87" s="6"/>
      <c r="AC87" s="6"/>
      <c r="AD87" s="7"/>
      <c r="AE87" s="6"/>
      <c r="AF87" s="6"/>
      <c r="AG87" s="7"/>
      <c r="AH87" s="6"/>
      <c r="AI87" s="6"/>
    </row>
    <row r="88" spans="4:35">
      <c r="D88" s="20"/>
      <c r="V88" s="6"/>
      <c r="W88" s="6"/>
      <c r="X88" s="6"/>
      <c r="Y88" s="6"/>
      <c r="Z88" s="6"/>
      <c r="AA88" s="6"/>
      <c r="AB88" s="6"/>
      <c r="AC88" s="6"/>
      <c r="AD88" s="6"/>
      <c r="AE88" s="6"/>
      <c r="AF88" s="6"/>
      <c r="AG88" s="6"/>
      <c r="AH88" s="6"/>
      <c r="AI88" s="6"/>
    </row>
    <row r="89" spans="4:35">
      <c r="D89" s="20"/>
      <c r="V89" s="6"/>
      <c r="W89" s="6"/>
      <c r="X89" s="6"/>
      <c r="Y89" s="6"/>
      <c r="Z89" s="6"/>
      <c r="AA89" s="6"/>
      <c r="AB89" s="6"/>
      <c r="AC89" s="6"/>
      <c r="AD89" s="6"/>
      <c r="AE89" s="6"/>
      <c r="AF89" s="6"/>
      <c r="AG89" s="6"/>
      <c r="AH89" s="6"/>
      <c r="AI89" s="6"/>
    </row>
    <row r="90" spans="4:35">
      <c r="D90" s="20"/>
      <c r="V90" s="6"/>
      <c r="W90" s="6"/>
      <c r="X90" s="6"/>
      <c r="Y90" s="6"/>
      <c r="Z90" s="6"/>
      <c r="AA90" s="6"/>
      <c r="AB90" s="6"/>
      <c r="AC90" s="6"/>
      <c r="AD90" s="6"/>
      <c r="AE90" s="6"/>
      <c r="AF90" s="6"/>
      <c r="AG90" s="6"/>
      <c r="AH90" s="6"/>
      <c r="AI90" s="6"/>
    </row>
    <row r="91" spans="4:35">
      <c r="D91" s="20"/>
      <c r="V91" s="6"/>
      <c r="W91" s="6"/>
      <c r="X91" s="6"/>
      <c r="Y91" s="6"/>
      <c r="Z91" s="6"/>
      <c r="AA91" s="6"/>
      <c r="AB91" s="6"/>
      <c r="AC91" s="6"/>
      <c r="AD91" s="6"/>
      <c r="AE91" s="6"/>
      <c r="AF91" s="6"/>
      <c r="AG91" s="6"/>
      <c r="AH91" s="6"/>
      <c r="AI91" s="6"/>
    </row>
    <row r="92" spans="4:35">
      <c r="D92" s="20"/>
      <c r="V92" s="6"/>
      <c r="W92" s="6"/>
      <c r="X92" s="6"/>
      <c r="Y92" s="6"/>
      <c r="Z92" s="6"/>
      <c r="AA92" s="6"/>
      <c r="AB92" s="6"/>
      <c r="AC92" s="6"/>
      <c r="AD92" s="6"/>
      <c r="AE92" s="6"/>
      <c r="AF92" s="6"/>
      <c r="AG92" s="6"/>
      <c r="AH92" s="6"/>
      <c r="AI92" s="6"/>
    </row>
    <row r="93" spans="4:35">
      <c r="D93" s="20"/>
      <c r="V93" s="6"/>
      <c r="W93" s="6"/>
      <c r="X93" s="6"/>
      <c r="Y93" s="6"/>
      <c r="Z93" s="6"/>
      <c r="AA93" s="6"/>
      <c r="AB93" s="6"/>
      <c r="AC93" s="6"/>
      <c r="AD93" s="6"/>
      <c r="AE93" s="6"/>
      <c r="AF93" s="6"/>
      <c r="AG93" s="6"/>
      <c r="AH93" s="6"/>
      <c r="AI93" s="6"/>
    </row>
    <row r="94" spans="4:35">
      <c r="D94" s="20"/>
      <c r="V94" s="6"/>
      <c r="W94" s="6"/>
      <c r="X94" s="6"/>
      <c r="Y94" s="6"/>
      <c r="Z94" s="6"/>
      <c r="AA94" s="6"/>
      <c r="AB94" s="6"/>
      <c r="AC94" s="6"/>
      <c r="AD94" s="6"/>
      <c r="AE94" s="6"/>
      <c r="AF94" s="6"/>
      <c r="AG94" s="6"/>
      <c r="AH94" s="6"/>
      <c r="AI94" s="6"/>
    </row>
    <row r="95" spans="4:35">
      <c r="D95" s="20"/>
      <c r="V95" s="6"/>
      <c r="W95" s="6"/>
      <c r="X95" s="6"/>
      <c r="Y95" s="6"/>
      <c r="Z95" s="6"/>
      <c r="AA95" s="6"/>
      <c r="AB95" s="6"/>
      <c r="AC95" s="6"/>
      <c r="AD95" s="6"/>
      <c r="AE95" s="6"/>
      <c r="AF95" s="6"/>
      <c r="AG95" s="6"/>
      <c r="AH95" s="6"/>
      <c r="AI95" s="6"/>
    </row>
    <row r="96" spans="4:35">
      <c r="D96" s="20"/>
      <c r="V96" s="6"/>
      <c r="W96" s="6"/>
      <c r="X96" s="6"/>
      <c r="Y96" s="6"/>
      <c r="Z96" s="6"/>
      <c r="AA96" s="6"/>
      <c r="AB96" s="6"/>
      <c r="AC96" s="6"/>
      <c r="AD96" s="6"/>
      <c r="AE96" s="6"/>
      <c r="AF96" s="6"/>
      <c r="AG96" s="6"/>
      <c r="AH96" s="6"/>
      <c r="AI96" s="6"/>
    </row>
    <row r="97" spans="4:35">
      <c r="D97" s="20"/>
      <c r="V97" s="6"/>
      <c r="W97" s="6"/>
      <c r="X97" s="6"/>
      <c r="Y97" s="6"/>
      <c r="Z97" s="6"/>
      <c r="AA97" s="6"/>
      <c r="AB97" s="6"/>
      <c r="AC97" s="6"/>
      <c r="AD97" s="6"/>
      <c r="AE97" s="6"/>
      <c r="AF97" s="6"/>
      <c r="AG97" s="6"/>
      <c r="AH97" s="6"/>
      <c r="AI97" s="6"/>
    </row>
    <row r="98" spans="4:35">
      <c r="D98" s="20"/>
      <c r="V98" s="6"/>
      <c r="W98" s="6"/>
      <c r="X98" s="6"/>
      <c r="Y98" s="6"/>
      <c r="Z98" s="6"/>
      <c r="AA98" s="6"/>
      <c r="AB98" s="6"/>
      <c r="AC98" s="6"/>
      <c r="AD98" s="6"/>
      <c r="AE98" s="6"/>
      <c r="AF98" s="6"/>
      <c r="AG98" s="6"/>
      <c r="AH98" s="6"/>
      <c r="AI98" s="6"/>
    </row>
    <row r="99" spans="4:35">
      <c r="D99" s="20"/>
      <c r="V99" s="6"/>
      <c r="W99" s="6"/>
      <c r="X99" s="6"/>
      <c r="Y99" s="6"/>
      <c r="Z99" s="6"/>
      <c r="AA99" s="6"/>
      <c r="AB99" s="6"/>
      <c r="AC99" s="6"/>
      <c r="AD99" s="6"/>
      <c r="AE99" s="6"/>
      <c r="AF99" s="6"/>
      <c r="AG99" s="6"/>
      <c r="AH99" s="6"/>
      <c r="AI99" s="6"/>
    </row>
    <row r="100" spans="4:35">
      <c r="D100" s="20"/>
      <c r="V100" s="6"/>
      <c r="W100" s="6"/>
      <c r="X100" s="6"/>
      <c r="Y100" s="6"/>
      <c r="Z100" s="6"/>
      <c r="AA100" s="6"/>
      <c r="AB100" s="6"/>
      <c r="AC100" s="6"/>
      <c r="AD100" s="6"/>
      <c r="AE100" s="6"/>
      <c r="AF100" s="6"/>
      <c r="AG100" s="6"/>
      <c r="AH100" s="6"/>
      <c r="AI100" s="6"/>
    </row>
    <row r="101" spans="4:35">
      <c r="D101" s="20"/>
      <c r="V101" s="6"/>
      <c r="W101" s="6"/>
      <c r="X101" s="6"/>
      <c r="Y101" s="6"/>
      <c r="Z101" s="6"/>
      <c r="AA101" s="6"/>
      <c r="AB101" s="6"/>
      <c r="AC101" s="6"/>
      <c r="AD101" s="6"/>
      <c r="AE101" s="6"/>
      <c r="AF101" s="6"/>
      <c r="AG101" s="6"/>
      <c r="AH101" s="6"/>
      <c r="AI101" s="6"/>
    </row>
    <row r="102" spans="4:35">
      <c r="D102" s="20"/>
      <c r="V102" s="6"/>
      <c r="W102" s="6"/>
      <c r="X102" s="6"/>
      <c r="Y102" s="6"/>
      <c r="Z102" s="6"/>
      <c r="AA102" s="6"/>
      <c r="AB102" s="6"/>
      <c r="AC102" s="6"/>
      <c r="AD102" s="6"/>
      <c r="AE102" s="6"/>
      <c r="AF102" s="6"/>
      <c r="AG102" s="6"/>
      <c r="AH102" s="6"/>
      <c r="AI102" s="6"/>
    </row>
    <row r="103" spans="4:35">
      <c r="D103" s="20"/>
      <c r="V103" s="6"/>
      <c r="W103" s="6"/>
      <c r="X103" s="6"/>
      <c r="Y103" s="6"/>
      <c r="Z103" s="6"/>
      <c r="AA103" s="6"/>
      <c r="AB103" s="6"/>
      <c r="AC103" s="6"/>
      <c r="AD103" s="6"/>
      <c r="AE103" s="6"/>
      <c r="AF103" s="6"/>
      <c r="AG103" s="6"/>
      <c r="AH103" s="6"/>
      <c r="AI103" s="6"/>
    </row>
    <row r="104" spans="4:35">
      <c r="D104" s="20"/>
      <c r="V104" s="6"/>
      <c r="W104" s="6"/>
      <c r="X104" s="6"/>
      <c r="Y104" s="6"/>
      <c r="Z104" s="6"/>
      <c r="AA104" s="6"/>
      <c r="AB104" s="6"/>
      <c r="AC104" s="6"/>
      <c r="AD104" s="6"/>
      <c r="AE104" s="6"/>
      <c r="AF104" s="6"/>
      <c r="AG104" s="6"/>
      <c r="AH104" s="6"/>
      <c r="AI104" s="6"/>
    </row>
    <row r="105" spans="4:35">
      <c r="D105" s="20"/>
      <c r="V105" s="6"/>
      <c r="W105" s="6"/>
      <c r="X105" s="6"/>
      <c r="Y105" s="6"/>
      <c r="Z105" s="6"/>
      <c r="AA105" s="6"/>
      <c r="AB105" s="6"/>
      <c r="AC105" s="6"/>
      <c r="AD105" s="6"/>
      <c r="AE105" s="6"/>
      <c r="AF105" s="6"/>
      <c r="AG105" s="6"/>
      <c r="AH105" s="6"/>
      <c r="AI105" s="6"/>
    </row>
    <row r="106" spans="4:35">
      <c r="D106" s="20"/>
      <c r="V106" s="6"/>
      <c r="W106" s="6"/>
      <c r="X106" s="6"/>
      <c r="Y106" s="6"/>
      <c r="Z106" s="6"/>
      <c r="AA106" s="6"/>
      <c r="AB106" s="6"/>
      <c r="AC106" s="6"/>
      <c r="AD106" s="6"/>
      <c r="AE106" s="6"/>
      <c r="AF106" s="6"/>
      <c r="AG106" s="6"/>
      <c r="AH106" s="6"/>
      <c r="AI106" s="6"/>
    </row>
    <row r="107" spans="4:35">
      <c r="D107" s="20"/>
      <c r="V107" s="6"/>
      <c r="W107" s="6"/>
      <c r="X107" s="6"/>
      <c r="Y107" s="6"/>
      <c r="Z107" s="6"/>
      <c r="AA107" s="6"/>
      <c r="AB107" s="6"/>
      <c r="AC107" s="6"/>
      <c r="AD107" s="6"/>
      <c r="AE107" s="6"/>
      <c r="AF107" s="6"/>
      <c r="AG107" s="6"/>
      <c r="AH107" s="6"/>
      <c r="AI107" s="6"/>
    </row>
    <row r="108" spans="4:35">
      <c r="D108" s="20"/>
      <c r="V108" s="6"/>
      <c r="W108" s="6"/>
      <c r="X108" s="6"/>
      <c r="Y108" s="6"/>
      <c r="Z108" s="6"/>
      <c r="AA108" s="6"/>
      <c r="AB108" s="6"/>
      <c r="AC108" s="6"/>
      <c r="AD108" s="6"/>
      <c r="AE108" s="6"/>
      <c r="AF108" s="6"/>
      <c r="AG108" s="6"/>
      <c r="AH108" s="6"/>
      <c r="AI108" s="6"/>
    </row>
    <row r="109" spans="4:35">
      <c r="D109" s="20"/>
      <c r="V109" s="6"/>
      <c r="W109" s="6"/>
      <c r="X109" s="6"/>
      <c r="Y109" s="6"/>
      <c r="Z109" s="6"/>
      <c r="AA109" s="6"/>
      <c r="AB109" s="6"/>
      <c r="AC109" s="6"/>
      <c r="AD109" s="6"/>
      <c r="AE109" s="6"/>
      <c r="AF109" s="6"/>
      <c r="AG109" s="6"/>
      <c r="AH109" s="6"/>
      <c r="AI109" s="6"/>
    </row>
    <row r="110" spans="4:35">
      <c r="D110" s="20"/>
      <c r="V110" s="6"/>
      <c r="W110" s="6"/>
      <c r="X110" s="6"/>
      <c r="Y110" s="6"/>
      <c r="Z110" s="6"/>
      <c r="AA110" s="6"/>
      <c r="AB110" s="6"/>
      <c r="AC110" s="6"/>
      <c r="AD110" s="6"/>
      <c r="AE110" s="6"/>
      <c r="AF110" s="6"/>
      <c r="AG110" s="6"/>
      <c r="AH110" s="6"/>
      <c r="AI110" s="6"/>
    </row>
    <row r="111" spans="4:35">
      <c r="D111" s="20"/>
      <c r="V111" s="6"/>
      <c r="W111" s="6"/>
      <c r="X111" s="6"/>
      <c r="Y111" s="6"/>
      <c r="Z111" s="6"/>
      <c r="AA111" s="6"/>
      <c r="AB111" s="6"/>
      <c r="AC111" s="6"/>
      <c r="AD111" s="6"/>
      <c r="AE111" s="6"/>
      <c r="AF111" s="6"/>
      <c r="AG111" s="6"/>
      <c r="AH111" s="6"/>
      <c r="AI111" s="6"/>
    </row>
    <row r="112" spans="4:35">
      <c r="D112" s="20"/>
      <c r="V112" s="6"/>
      <c r="W112" s="6"/>
      <c r="X112" s="6"/>
      <c r="Y112" s="6"/>
      <c r="Z112" s="6"/>
      <c r="AA112" s="6"/>
      <c r="AB112" s="6"/>
      <c r="AC112" s="6"/>
      <c r="AD112" s="6"/>
      <c r="AE112" s="6"/>
      <c r="AF112" s="6"/>
      <c r="AG112" s="6"/>
      <c r="AH112" s="6"/>
      <c r="AI112" s="6"/>
    </row>
    <row r="113" spans="4:35">
      <c r="D113" s="20"/>
      <c r="V113" s="6"/>
      <c r="W113" s="6"/>
      <c r="X113" s="6"/>
      <c r="Y113" s="6"/>
      <c r="Z113" s="6"/>
      <c r="AA113" s="6"/>
      <c r="AB113" s="6"/>
      <c r="AC113" s="6"/>
      <c r="AD113" s="6"/>
      <c r="AE113" s="6"/>
      <c r="AF113" s="6"/>
      <c r="AG113" s="6"/>
      <c r="AH113" s="6"/>
      <c r="AI113" s="6"/>
    </row>
    <row r="114" spans="4:35">
      <c r="D114" s="20"/>
      <c r="V114" s="6"/>
      <c r="W114" s="6"/>
      <c r="X114" s="6"/>
      <c r="Y114" s="6"/>
      <c r="Z114" s="6"/>
      <c r="AA114" s="6"/>
      <c r="AB114" s="6"/>
      <c r="AC114" s="6"/>
      <c r="AD114" s="6"/>
      <c r="AE114" s="6"/>
      <c r="AF114" s="6"/>
      <c r="AG114" s="6"/>
      <c r="AH114" s="6"/>
      <c r="AI114" s="6"/>
    </row>
    <row r="115" spans="4:35">
      <c r="D115" s="20"/>
      <c r="V115" s="6"/>
      <c r="W115" s="6"/>
      <c r="X115" s="6"/>
      <c r="Y115" s="6"/>
      <c r="Z115" s="6"/>
      <c r="AA115" s="6"/>
      <c r="AB115" s="6"/>
      <c r="AC115" s="6"/>
      <c r="AD115" s="6"/>
      <c r="AE115" s="6"/>
      <c r="AF115" s="6"/>
      <c r="AG115" s="6"/>
      <c r="AH115" s="6"/>
      <c r="AI115" s="6"/>
    </row>
    <row r="116" spans="4:35">
      <c r="D116" s="20"/>
      <c r="V116" s="6"/>
      <c r="W116" s="6"/>
      <c r="X116" s="6"/>
      <c r="Y116" s="6"/>
      <c r="Z116" s="6"/>
      <c r="AA116" s="6"/>
      <c r="AB116" s="6"/>
      <c r="AC116" s="6"/>
      <c r="AD116" s="6"/>
      <c r="AE116" s="6"/>
      <c r="AF116" s="6"/>
      <c r="AG116" s="6"/>
      <c r="AH116" s="6"/>
      <c r="AI116" s="6"/>
    </row>
    <row r="117" spans="4:35">
      <c r="D117" s="20"/>
      <c r="V117" s="6"/>
      <c r="W117" s="6"/>
      <c r="X117" s="6"/>
      <c r="Y117" s="6"/>
      <c r="Z117" s="6"/>
      <c r="AA117" s="6"/>
      <c r="AB117" s="6"/>
      <c r="AC117" s="6"/>
      <c r="AD117" s="6"/>
      <c r="AE117" s="6"/>
      <c r="AF117" s="6"/>
      <c r="AG117" s="6"/>
      <c r="AH117" s="6"/>
      <c r="AI117" s="6"/>
    </row>
    <row r="118" spans="4:35">
      <c r="D118" s="20"/>
      <c r="V118" s="6"/>
      <c r="W118" s="6"/>
      <c r="X118" s="6"/>
      <c r="Y118" s="6"/>
      <c r="Z118" s="6"/>
      <c r="AA118" s="6"/>
      <c r="AB118" s="6"/>
      <c r="AC118" s="6"/>
      <c r="AD118" s="6"/>
      <c r="AE118" s="6"/>
      <c r="AF118" s="6"/>
      <c r="AG118" s="6"/>
      <c r="AH118" s="6"/>
      <c r="AI118" s="6"/>
    </row>
    <row r="119" spans="4:35">
      <c r="D119" s="20"/>
      <c r="V119" s="6"/>
      <c r="W119" s="6"/>
      <c r="X119" s="6"/>
      <c r="Y119" s="6"/>
      <c r="Z119" s="6"/>
      <c r="AA119" s="6"/>
      <c r="AB119" s="6"/>
      <c r="AC119" s="6"/>
      <c r="AD119" s="6"/>
      <c r="AE119" s="6"/>
      <c r="AF119" s="6"/>
      <c r="AG119" s="6"/>
      <c r="AH119" s="6"/>
      <c r="AI119" s="6"/>
    </row>
    <row r="120" spans="4:35">
      <c r="D120" s="20"/>
      <c r="V120" s="6"/>
      <c r="W120" s="6"/>
      <c r="X120" s="6"/>
      <c r="Y120" s="6"/>
      <c r="Z120" s="6"/>
      <c r="AA120" s="6"/>
      <c r="AB120" s="6"/>
      <c r="AC120" s="6"/>
      <c r="AD120" s="6"/>
      <c r="AE120" s="6"/>
      <c r="AF120" s="6"/>
      <c r="AG120" s="6"/>
      <c r="AH120" s="6"/>
      <c r="AI120" s="6"/>
    </row>
    <row r="121" spans="4:35">
      <c r="D121" s="20"/>
      <c r="V121" s="6"/>
      <c r="W121" s="6"/>
      <c r="X121" s="6"/>
      <c r="Y121" s="6"/>
      <c r="Z121" s="6"/>
      <c r="AA121" s="6"/>
      <c r="AB121" s="6"/>
      <c r="AC121" s="6"/>
      <c r="AD121" s="6"/>
      <c r="AE121" s="6"/>
      <c r="AF121" s="6"/>
      <c r="AG121" s="6"/>
      <c r="AH121" s="6"/>
      <c r="AI121" s="6"/>
    </row>
    <row r="122" spans="4:35">
      <c r="D122" s="20"/>
      <c r="V122" s="6"/>
      <c r="W122" s="6"/>
      <c r="X122" s="6"/>
      <c r="Y122" s="6"/>
      <c r="Z122" s="6"/>
      <c r="AA122" s="6"/>
      <c r="AB122" s="6"/>
      <c r="AC122" s="6"/>
      <c r="AD122" s="6"/>
      <c r="AE122" s="6"/>
      <c r="AF122" s="6"/>
      <c r="AG122" s="6"/>
      <c r="AH122" s="6"/>
      <c r="AI122" s="6"/>
    </row>
    <row r="123" spans="4:35">
      <c r="D123" s="20"/>
      <c r="V123" s="6"/>
      <c r="W123" s="6"/>
      <c r="X123" s="6"/>
      <c r="Y123" s="6"/>
      <c r="Z123" s="6"/>
      <c r="AA123" s="6"/>
      <c r="AB123" s="6"/>
      <c r="AC123" s="6"/>
      <c r="AD123" s="6"/>
      <c r="AE123" s="6"/>
      <c r="AF123" s="6"/>
      <c r="AG123" s="6"/>
      <c r="AH123" s="6"/>
      <c r="AI123" s="6"/>
    </row>
    <row r="124" spans="4:35">
      <c r="D124" s="20"/>
      <c r="V124" s="6"/>
      <c r="W124" s="6"/>
      <c r="X124" s="6"/>
      <c r="Y124" s="6"/>
      <c r="Z124" s="6"/>
      <c r="AA124" s="6"/>
      <c r="AB124" s="6"/>
      <c r="AC124" s="6"/>
      <c r="AD124" s="6"/>
      <c r="AE124" s="6"/>
      <c r="AF124" s="6"/>
      <c r="AG124" s="6"/>
      <c r="AH124" s="6"/>
      <c r="AI124" s="6"/>
    </row>
    <row r="125" spans="4:35">
      <c r="D125" s="20"/>
      <c r="V125" s="6"/>
      <c r="W125" s="6"/>
      <c r="X125" s="6"/>
      <c r="Y125" s="6"/>
      <c r="Z125" s="6"/>
      <c r="AA125" s="6"/>
      <c r="AB125" s="6"/>
      <c r="AC125" s="6"/>
      <c r="AD125" s="6"/>
      <c r="AE125" s="6"/>
      <c r="AF125" s="6"/>
      <c r="AG125" s="6"/>
      <c r="AH125" s="6"/>
      <c r="AI125" s="6"/>
    </row>
    <row r="126" spans="4:35">
      <c r="D126" s="20"/>
      <c r="V126" s="6"/>
      <c r="W126" s="6"/>
      <c r="X126" s="6"/>
      <c r="Y126" s="6"/>
      <c r="Z126" s="6"/>
      <c r="AA126" s="6"/>
      <c r="AB126" s="6"/>
      <c r="AC126" s="6"/>
      <c r="AD126" s="6"/>
      <c r="AE126" s="6"/>
      <c r="AF126" s="6"/>
      <c r="AG126" s="6"/>
      <c r="AH126" s="6"/>
      <c r="AI126" s="6"/>
    </row>
    <row r="127" spans="4:35">
      <c r="D127" s="20"/>
      <c r="V127" s="6"/>
      <c r="W127" s="6"/>
      <c r="X127" s="6"/>
      <c r="Y127" s="6"/>
      <c r="Z127" s="6"/>
      <c r="AA127" s="6"/>
      <c r="AB127" s="6"/>
      <c r="AC127" s="6"/>
      <c r="AD127" s="6"/>
      <c r="AE127" s="6"/>
      <c r="AF127" s="6"/>
      <c r="AG127" s="6"/>
      <c r="AH127" s="6"/>
      <c r="AI127" s="6"/>
    </row>
    <row r="128" spans="4:35">
      <c r="D128" s="20"/>
    </row>
    <row r="129" spans="4:4">
      <c r="D129" s="20"/>
    </row>
    <row r="130" spans="4:4">
      <c r="D130" s="20"/>
    </row>
    <row r="131" spans="4:4">
      <c r="D131" s="20"/>
    </row>
    <row r="132" spans="4:4">
      <c r="D132" s="20"/>
    </row>
    <row r="133" spans="4:4">
      <c r="D133" s="20"/>
    </row>
    <row r="134" spans="4:4">
      <c r="D134" s="20"/>
    </row>
    <row r="135" spans="4:4">
      <c r="D135" s="20"/>
    </row>
    <row r="136" spans="4:4">
      <c r="D136" s="20"/>
    </row>
    <row r="137" spans="4:4">
      <c r="D137" s="20"/>
    </row>
    <row r="138" spans="4:4">
      <c r="D138" s="20"/>
    </row>
    <row r="139" spans="4:4">
      <c r="D139" s="20"/>
    </row>
    <row r="140" spans="4:4">
      <c r="D140" s="20"/>
    </row>
    <row r="141" spans="4:4">
      <c r="D141" s="20"/>
    </row>
    <row r="142" spans="4:4">
      <c r="D142" s="20"/>
    </row>
    <row r="143" spans="4:4">
      <c r="D143" s="20"/>
    </row>
    <row r="144" spans="4:4">
      <c r="D144" s="20"/>
    </row>
    <row r="145" spans="4:4">
      <c r="D145" s="20"/>
    </row>
    <row r="146" spans="4:4">
      <c r="D146" s="20"/>
    </row>
    <row r="147" spans="4:4">
      <c r="D147" s="20"/>
    </row>
    <row r="148" spans="4:4">
      <c r="D148" s="20"/>
    </row>
    <row r="149" spans="4:4">
      <c r="D149" s="20"/>
    </row>
    <row r="150" spans="4:4">
      <c r="D150" s="20"/>
    </row>
  </sheetData>
  <sheetProtection password="CF66" sheet="1" objects="1" scenarios="1"/>
  <mergeCells count="23">
    <mergeCell ref="B1:C1"/>
    <mergeCell ref="B2:C2"/>
    <mergeCell ref="B3:C3"/>
    <mergeCell ref="AF1:AH1"/>
    <mergeCell ref="W2:AH2"/>
    <mergeCell ref="F3:L3"/>
    <mergeCell ref="F1:L1"/>
    <mergeCell ref="D3:E3"/>
    <mergeCell ref="F2:L2"/>
    <mergeCell ref="G33:I33"/>
    <mergeCell ref="G34:I34"/>
    <mergeCell ref="AC4:AE4"/>
    <mergeCell ref="AF4:AH4"/>
    <mergeCell ref="N4:P4"/>
    <mergeCell ref="Q4:S4"/>
    <mergeCell ref="T4:V4"/>
    <mergeCell ref="Z4:AB4"/>
    <mergeCell ref="G19:H19"/>
    <mergeCell ref="E21:F21"/>
    <mergeCell ref="E23:F23"/>
    <mergeCell ref="E27:F27"/>
    <mergeCell ref="E25:F25"/>
    <mergeCell ref="W3:AH3"/>
  </mergeCells>
  <dataValidations count="21">
    <dataValidation type="list" allowBlank="1" showInputMessage="1" showErrorMessage="1" sqref="I16 I19 I23 I21" xr:uid="{00000000-0002-0000-0200-000000000000}">
      <formula1>"Par tonnes,Par litres"</formula1>
    </dataValidation>
    <dataValidation type="list" allowBlank="1" showInputMessage="1" promptTitle="Attention" prompt="Si aucune option ne correspond, écrivez dans le champs votre choix " sqref="AA8 AA6" xr:uid="{00000000-0002-0000-0200-000001000000}">
      <formula1>destination_19_10_98</formula1>
    </dataValidation>
    <dataValidation type="list" allowBlank="1" showInputMessage="1" promptTitle="Attention" prompt="Si aucune option ne correspond, écrivez dans le champs votre choix " sqref="AA13 AA11" xr:uid="{00000000-0002-0000-0200-000002000000}">
      <formula1>destination_20_01_98</formula1>
    </dataValidation>
    <dataValidation type="list" allowBlank="1" showInputMessage="1" promptTitle="Attention" prompt="Si aucune option ne correspond, écrivez dans le champs votre choix " sqref="AA16" xr:uid="{00000000-0002-0000-0200-000003000000}">
      <formula1>destination_20_01_26</formula1>
    </dataValidation>
    <dataValidation type="whole" operator="greaterThan" allowBlank="1" showInputMessage="1" showErrorMessage="1" errorTitle="Attention" error="Veuillez insérer un nombre" promptTitle="Attention" prompt="Veuillez insérer un nombre" sqref="G16" xr:uid="{00000000-0002-0000-0200-000004000000}">
      <formula1>0</formula1>
    </dataValidation>
    <dataValidation type="list" allowBlank="1" showInputMessage="1" promptTitle="Attention" prompt="Si un même déchet a deux transporteurs différents, écrivez &quot;Transporteur X/Transporteur Y&quot; " sqref="X6" xr:uid="{00000000-0002-0000-0200-000005000000}">
      <formula1>transport_19_10_98</formula1>
    </dataValidation>
    <dataValidation type="list" allowBlank="1" showInputMessage="1" promptTitle="Attention" prompt="Si un même déchet a deux transporteurs différents, écrivez &quot;Transporteur X/Transporteur Y&quot;" sqref="X8" xr:uid="{00000000-0002-0000-0200-000006000000}">
      <formula1>transport_19_10_98</formula1>
    </dataValidation>
    <dataValidation type="list" allowBlank="1" showInputMessage="1" promptTitle="Attention" prompt="Si un même déchet a deux transporteurs différents, écrivez &quot;Transporteur X/Transporteur Y&quot;" sqref="X13 X11" xr:uid="{00000000-0002-0000-0200-000007000000}">
      <formula1>transport_20_01_98</formula1>
    </dataValidation>
    <dataValidation type="list" allowBlank="1" showInputMessage="1" promptTitle="Attention" prompt="Si un même déchet a deux transporteurs différents, écrivez &quot;Transporteur X/Transporteur Y&quot;" sqref="X16" xr:uid="{00000000-0002-0000-0200-000008000000}">
      <formula1>transport_20_01_26</formula1>
    </dataValidation>
    <dataValidation type="list" allowBlank="1" showInputMessage="1" promptTitle="Attention" prompt="Si un même déchet a deux transporteurs différents, écrivez &quot;Transporteur X/Transporteur Y&quot;" sqref="X19" xr:uid="{00000000-0002-0000-0200-000009000000}">
      <formula1>transport_15_01_04</formula1>
    </dataValidation>
    <dataValidation type="list" allowBlank="1" showInputMessage="1" promptTitle="Attention" prompt="Si aucune option ne correspond, écrivez dans le champs votre choix " sqref="AA19" xr:uid="{00000000-0002-0000-0200-00000A000000}">
      <formula1>destination_15_01_04</formula1>
    </dataValidation>
    <dataValidation type="decimal" operator="lessThan" allowBlank="1" showInputMessage="1" showErrorMessage="1" promptTitle="Attention" prompt="Veuillez insérer un nombre," sqref="R6 R8 R11 R13 R16 R19 R21 R23 R25 R27 AD6 AD8 AD11 AD13 AD16 AD19 AD21 AD23 AD25 AD27" xr:uid="{00000000-0002-0000-0200-00000B000000}">
      <formula1>100000000</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6 L8" xr:uid="{00000000-0002-0000-0200-00000C000000}">
      <formula1>transport_19_10_98</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11 L13" xr:uid="{00000000-0002-0000-0200-00000D000000}">
      <formula1>transport_20_01_98</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16" xr:uid="{00000000-0002-0000-0200-00000E000000}">
      <formula1>transport_20_01_26</formula1>
    </dataValidation>
    <dataValidation type="list" allowBlank="1" showInputMessage="1" promptTitle="Attention" prompt="Si aucune option ne correspond, écrivez dans le champ votre choix._x000a_Si un même déchet a deux transporteurs différents, écrivez &quot;Transporteur X/Transporteur Y&quot;." sqref="L19" xr:uid="{00000000-0002-0000-0200-00000F000000}">
      <formula1>transport_15_01_04</formula1>
    </dataValidation>
    <dataValidation type="list" allowBlank="1" showInputMessage="1" promptTitle="Attention" prompt="Si aucune option ne correspond, écrivez dans le champ votre choix " sqref="O6 O8" xr:uid="{00000000-0002-0000-0200-000010000000}">
      <formula1>destination_19_10_98</formula1>
    </dataValidation>
    <dataValidation type="list" allowBlank="1" showInputMessage="1" promptTitle="Attention" prompt="Si aucune option ne correspond, écrivez dans le champ votre choix " sqref="O11 O13" xr:uid="{00000000-0002-0000-0200-000011000000}">
      <formula1>destination_20_01_98</formula1>
    </dataValidation>
    <dataValidation type="list" allowBlank="1" showInputMessage="1" promptTitle="Attention" prompt="Si aucune option ne correspond, écrivez dans le champ votre choix " sqref="O16" xr:uid="{00000000-0002-0000-0200-000012000000}">
      <formula1>destination_20_01_26</formula1>
    </dataValidation>
    <dataValidation type="list" allowBlank="1" showInputMessage="1" promptTitle="Attention" prompt="Si aucune option ne correspond, écrivez dans le champ votre choix " sqref="O19" xr:uid="{00000000-0002-0000-0200-000013000000}">
      <formula1>destination_15_01_04</formula1>
    </dataValidation>
    <dataValidation type="list" allowBlank="1" showInputMessage="1" showErrorMessage="1" sqref="L21 L23 L25 L27 X21 X23 X25 X27" xr:uid="{00000000-0002-0000-0200-000014000000}">
      <formula1>transport_20_01_99</formula1>
    </dataValidation>
  </dataValidations>
  <pageMargins left="0.7" right="0.7" top="0.75" bottom="0.75" header="0.3" footer="0.3"/>
  <pageSetup paperSize="9" orientation="landscape" r:id="rId1"/>
  <headerFooter>
    <oddFooter>&amp;LCommune : a Nom :a Téléphone : a</oddFooter>
  </headerFooter>
  <ignoredErrors>
    <ignoredError sqref="B10 B11:B14 B18 B25 B21 B23 B27 B5:B9"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12291" r:id="rId4" name="eheckbox6">
              <controlPr defaultSize="0" autoFill="0" autoLine="0" autoPict="0" macro="[0]!eheckbox6_Click">
                <anchor moveWithCells="1">
                  <from>
                    <xdr:col>2</xdr:col>
                    <xdr:colOff>38100</xdr:colOff>
                    <xdr:row>5</xdr:row>
                    <xdr:rowOff>0</xdr:rowOff>
                  </from>
                  <to>
                    <xdr:col>3</xdr:col>
                    <xdr:colOff>19050</xdr:colOff>
                    <xdr:row>6</xdr:row>
                    <xdr:rowOff>0</xdr:rowOff>
                  </to>
                </anchor>
              </controlPr>
            </control>
          </mc:Choice>
        </mc:AlternateContent>
        <mc:AlternateContent xmlns:mc="http://schemas.openxmlformats.org/markup-compatibility/2006">
          <mc:Choice Requires="x14">
            <control shapeId="12292" r:id="rId5" name="eheckbox8">
              <controlPr defaultSize="0" autoFill="0" autoLine="0" autoPict="0" macro="[0]!eheckbox8_Click">
                <anchor moveWithCells="1">
                  <from>
                    <xdr:col>2</xdr:col>
                    <xdr:colOff>38100</xdr:colOff>
                    <xdr:row>6</xdr:row>
                    <xdr:rowOff>171450</xdr:rowOff>
                  </from>
                  <to>
                    <xdr:col>3</xdr:col>
                    <xdr:colOff>19050</xdr:colOff>
                    <xdr:row>8</xdr:row>
                    <xdr:rowOff>0</xdr:rowOff>
                  </to>
                </anchor>
              </controlPr>
            </control>
          </mc:Choice>
        </mc:AlternateContent>
        <mc:AlternateContent xmlns:mc="http://schemas.openxmlformats.org/markup-compatibility/2006">
          <mc:Choice Requires="x14">
            <control shapeId="12293" r:id="rId6" name="eheckbox21">
              <controlPr defaultSize="0" autoFill="0" autoLine="0" autoPict="0" macro="[0]!eheckbox21_Click">
                <anchor moveWithCells="1">
                  <from>
                    <xdr:col>2</xdr:col>
                    <xdr:colOff>38100</xdr:colOff>
                    <xdr:row>19</xdr:row>
                    <xdr:rowOff>171450</xdr:rowOff>
                  </from>
                  <to>
                    <xdr:col>3</xdr:col>
                    <xdr:colOff>19050</xdr:colOff>
                    <xdr:row>21</xdr:row>
                    <xdr:rowOff>0</xdr:rowOff>
                  </to>
                </anchor>
              </controlPr>
            </control>
          </mc:Choice>
        </mc:AlternateContent>
        <mc:AlternateContent xmlns:mc="http://schemas.openxmlformats.org/markup-compatibility/2006">
          <mc:Choice Requires="x14">
            <control shapeId="12294" r:id="rId7" name="eheckbox19">
              <controlPr defaultSize="0" autoFill="0" autoLine="0" autoPict="0" macro="[0]!eheckbox19_Click">
                <anchor moveWithCells="1">
                  <from>
                    <xdr:col>2</xdr:col>
                    <xdr:colOff>38100</xdr:colOff>
                    <xdr:row>18</xdr:row>
                    <xdr:rowOff>0</xdr:rowOff>
                  </from>
                  <to>
                    <xdr:col>3</xdr:col>
                    <xdr:colOff>19050</xdr:colOff>
                    <xdr:row>19</xdr:row>
                    <xdr:rowOff>9525</xdr:rowOff>
                  </to>
                </anchor>
              </controlPr>
            </control>
          </mc:Choice>
        </mc:AlternateContent>
        <mc:AlternateContent xmlns:mc="http://schemas.openxmlformats.org/markup-compatibility/2006">
          <mc:Choice Requires="x14">
            <control shapeId="12295" r:id="rId8" name="eheckbox16">
              <controlPr defaultSize="0" autoFill="0" autoLine="0" autoPict="0" macro="[0]!eheckbox16_Click">
                <anchor moveWithCells="1">
                  <from>
                    <xdr:col>2</xdr:col>
                    <xdr:colOff>38100</xdr:colOff>
                    <xdr:row>14</xdr:row>
                    <xdr:rowOff>257175</xdr:rowOff>
                  </from>
                  <to>
                    <xdr:col>3</xdr:col>
                    <xdr:colOff>19050</xdr:colOff>
                    <xdr:row>16</xdr:row>
                    <xdr:rowOff>0</xdr:rowOff>
                  </to>
                </anchor>
              </controlPr>
            </control>
          </mc:Choice>
        </mc:AlternateContent>
        <mc:AlternateContent xmlns:mc="http://schemas.openxmlformats.org/markup-compatibility/2006">
          <mc:Choice Requires="x14">
            <control shapeId="12296" r:id="rId9" name="eheckbox13">
              <controlPr defaultSize="0" autoFill="0" autoLine="0" autoPict="0" macro="[0]!eheckbox13_Click">
                <anchor moveWithCells="1">
                  <from>
                    <xdr:col>2</xdr:col>
                    <xdr:colOff>38100</xdr:colOff>
                    <xdr:row>11</xdr:row>
                    <xdr:rowOff>180975</xdr:rowOff>
                  </from>
                  <to>
                    <xdr:col>3</xdr:col>
                    <xdr:colOff>19050</xdr:colOff>
                    <xdr:row>13</xdr:row>
                    <xdr:rowOff>0</xdr:rowOff>
                  </to>
                </anchor>
              </controlPr>
            </control>
          </mc:Choice>
        </mc:AlternateContent>
        <mc:AlternateContent xmlns:mc="http://schemas.openxmlformats.org/markup-compatibility/2006">
          <mc:Choice Requires="x14">
            <control shapeId="12297" r:id="rId10" name="eheckbox11">
              <controlPr defaultSize="0" autoFill="0" autoLine="0" autoPict="0" macro="[0]!eheckbox11_Click">
                <anchor moveWithCells="1">
                  <from>
                    <xdr:col>2</xdr:col>
                    <xdr:colOff>38100</xdr:colOff>
                    <xdr:row>10</xdr:row>
                    <xdr:rowOff>0</xdr:rowOff>
                  </from>
                  <to>
                    <xdr:col>3</xdr:col>
                    <xdr:colOff>19050</xdr:colOff>
                    <xdr:row>11</xdr:row>
                    <xdr:rowOff>9525</xdr:rowOff>
                  </to>
                </anchor>
              </controlPr>
            </control>
          </mc:Choice>
        </mc:AlternateContent>
        <mc:AlternateContent xmlns:mc="http://schemas.openxmlformats.org/markup-compatibility/2006">
          <mc:Choice Requires="x14">
            <control shapeId="12298" r:id="rId11" name="eheckbox23">
              <controlPr defaultSize="0" autoFill="0" autoLine="0" autoPict="0" macro="[0]!eheckbox23_Click">
                <anchor moveWithCells="1">
                  <from>
                    <xdr:col>2</xdr:col>
                    <xdr:colOff>38100</xdr:colOff>
                    <xdr:row>22</xdr:row>
                    <xdr:rowOff>0</xdr:rowOff>
                  </from>
                  <to>
                    <xdr:col>3</xdr:col>
                    <xdr:colOff>19050</xdr:colOff>
                    <xdr:row>23</xdr:row>
                    <xdr:rowOff>9525</xdr:rowOff>
                  </to>
                </anchor>
              </controlPr>
            </control>
          </mc:Choice>
        </mc:AlternateContent>
        <mc:AlternateContent xmlns:mc="http://schemas.openxmlformats.org/markup-compatibility/2006">
          <mc:Choice Requires="x14">
            <control shapeId="12302" r:id="rId12" name="Button 14">
              <controlPr defaultSize="0" print="0" autoFill="0" autoPict="0" macro="[0]!page4">
                <anchor moveWithCells="1" sizeWithCells="1">
                  <from>
                    <xdr:col>1</xdr:col>
                    <xdr:colOff>352425</xdr:colOff>
                    <xdr:row>28</xdr:row>
                    <xdr:rowOff>76200</xdr:rowOff>
                  </from>
                  <to>
                    <xdr:col>2</xdr:col>
                    <xdr:colOff>276225</xdr:colOff>
                    <xdr:row>29</xdr:row>
                    <xdr:rowOff>171450</xdr:rowOff>
                  </to>
                </anchor>
              </controlPr>
            </control>
          </mc:Choice>
        </mc:AlternateContent>
        <mc:AlternateContent xmlns:mc="http://schemas.openxmlformats.org/markup-compatibility/2006">
          <mc:Choice Requires="x14">
            <control shapeId="12303" r:id="rId13" name="Button 15">
              <controlPr defaultSize="0" print="0" autoFill="0" autoPict="0" macro="[0]!retour2">
                <anchor moveWithCells="1" sizeWithCells="1">
                  <from>
                    <xdr:col>0</xdr:col>
                    <xdr:colOff>95250</xdr:colOff>
                    <xdr:row>28</xdr:row>
                    <xdr:rowOff>76200</xdr:rowOff>
                  </from>
                  <to>
                    <xdr:col>1</xdr:col>
                    <xdr:colOff>295275</xdr:colOff>
                    <xdr:row>29</xdr:row>
                    <xdr:rowOff>171450</xdr:rowOff>
                  </to>
                </anchor>
              </controlPr>
            </control>
          </mc:Choice>
        </mc:AlternateContent>
        <mc:AlternateContent xmlns:mc="http://schemas.openxmlformats.org/markup-compatibility/2006">
          <mc:Choice Requires="x14">
            <control shapeId="12315" r:id="rId14" name="cbDestTransp3">
              <controlPr defaultSize="0" autoFill="0" autoLine="0" autoPict="0" macro="[0]!cbDestTransp3_Cliquer">
                <anchor moveWithCells="1">
                  <from>
                    <xdr:col>13</xdr:col>
                    <xdr:colOff>76200</xdr:colOff>
                    <xdr:row>0</xdr:row>
                    <xdr:rowOff>161925</xdr:rowOff>
                  </from>
                  <to>
                    <xdr:col>20</xdr:col>
                    <xdr:colOff>1905000</xdr:colOff>
                    <xdr:row>2</xdr:row>
                    <xdr:rowOff>19050</xdr:rowOff>
                  </to>
                </anchor>
              </controlPr>
            </control>
          </mc:Choice>
        </mc:AlternateContent>
        <mc:AlternateContent xmlns:mc="http://schemas.openxmlformats.org/markup-compatibility/2006">
          <mc:Choice Requires="x14">
            <control shapeId="12320" r:id="rId15" name="eheckbox25">
              <controlPr defaultSize="0" autoFill="0" autoLine="0" autoPict="0" macro="[0]!eheckbox25_Cliquer">
                <anchor moveWithCells="1">
                  <from>
                    <xdr:col>2</xdr:col>
                    <xdr:colOff>38100</xdr:colOff>
                    <xdr:row>23</xdr:row>
                    <xdr:rowOff>171450</xdr:rowOff>
                  </from>
                  <to>
                    <xdr:col>2</xdr:col>
                    <xdr:colOff>266700</xdr:colOff>
                    <xdr:row>25</xdr:row>
                    <xdr:rowOff>38100</xdr:rowOff>
                  </to>
                </anchor>
              </controlPr>
            </control>
          </mc:Choice>
        </mc:AlternateContent>
        <mc:AlternateContent xmlns:mc="http://schemas.openxmlformats.org/markup-compatibility/2006">
          <mc:Choice Requires="x14">
            <control shapeId="12321" r:id="rId16" name="eheckbox27">
              <controlPr defaultSize="0" autoFill="0" autoLine="0" autoPict="0" macro="[0]!eheckbox27_Cliquer">
                <anchor moveWithCells="1">
                  <from>
                    <xdr:col>2</xdr:col>
                    <xdr:colOff>47625</xdr:colOff>
                    <xdr:row>25</xdr:row>
                    <xdr:rowOff>171450</xdr:rowOff>
                  </from>
                  <to>
                    <xdr:col>2</xdr:col>
                    <xdr:colOff>276225</xdr:colOff>
                    <xdr:row>27</xdr:row>
                    <xdr:rowOff>57150</xdr:rowOff>
                  </to>
                </anchor>
              </controlPr>
            </control>
          </mc:Choice>
        </mc:AlternateContent>
        <mc:AlternateContent xmlns:mc="http://schemas.openxmlformats.org/markup-compatibility/2006">
          <mc:Choice Requires="x14">
            <control shapeId="12327" r:id="rId17" name="Button 39">
              <controlPr defaultSize="0" print="0" autoFill="0" autoPict="0" macro="[0]!page4">
                <anchor moveWithCells="1" sizeWithCells="1">
                  <from>
                    <xdr:col>3</xdr:col>
                    <xdr:colOff>1238250</xdr:colOff>
                    <xdr:row>0</xdr:row>
                    <xdr:rowOff>76200</xdr:rowOff>
                  </from>
                  <to>
                    <xdr:col>3</xdr:col>
                    <xdr:colOff>2324100</xdr:colOff>
                    <xdr:row>1</xdr:row>
                    <xdr:rowOff>133350</xdr:rowOff>
                  </to>
                </anchor>
              </controlPr>
            </control>
          </mc:Choice>
        </mc:AlternateContent>
        <mc:AlternateContent xmlns:mc="http://schemas.openxmlformats.org/markup-compatibility/2006">
          <mc:Choice Requires="x14">
            <control shapeId="12328" r:id="rId18" name="Button 40">
              <controlPr defaultSize="0" print="0" autoFill="0" autoPict="0" macro="[0]!retour2">
                <anchor moveWithCells="1" sizeWithCells="1">
                  <from>
                    <xdr:col>3</xdr:col>
                    <xdr:colOff>95250</xdr:colOff>
                    <xdr:row>0</xdr:row>
                    <xdr:rowOff>76200</xdr:rowOff>
                  </from>
                  <to>
                    <xdr:col>3</xdr:col>
                    <xdr:colOff>1181100</xdr:colOff>
                    <xdr:row>1</xdr:row>
                    <xdr:rowOff>133350</xdr:rowOff>
                  </to>
                </anchor>
              </controlPr>
            </control>
          </mc:Choice>
        </mc:AlternateContent>
        <mc:AlternateContent xmlns:mc="http://schemas.openxmlformats.org/markup-compatibility/2006">
          <mc:Choice Requires="x14">
            <control shapeId="12334" r:id="rId19" name="Button 46">
              <controlPr defaultSize="0" print="0" autoFill="0" autoPict="0" macro="[0]!cleanCB3">
                <anchor moveWithCells="1" sizeWithCells="1">
                  <from>
                    <xdr:col>9</xdr:col>
                    <xdr:colOff>285750</xdr:colOff>
                    <xdr:row>1</xdr:row>
                    <xdr:rowOff>123825</xdr:rowOff>
                  </from>
                  <to>
                    <xdr:col>11</xdr:col>
                    <xdr:colOff>962025</xdr:colOff>
                    <xdr:row>2</xdr:row>
                    <xdr:rowOff>171450</xdr:rowOff>
                  </to>
                </anchor>
              </controlPr>
            </control>
          </mc:Choice>
        </mc:AlternateContent>
        <mc:AlternateContent xmlns:mc="http://schemas.openxmlformats.org/markup-compatibility/2006">
          <mc:Choice Requires="x14">
            <control shapeId="12335" r:id="rId20" name="Button 47">
              <controlPr defaultSize="0" print="0" autoFill="0" autoPict="0" macro="[0]!cleanTonnage3">
                <anchor moveWithCells="1" sizeWithCells="1">
                  <from>
                    <xdr:col>9</xdr:col>
                    <xdr:colOff>285750</xdr:colOff>
                    <xdr:row>0</xdr:row>
                    <xdr:rowOff>28575</xdr:rowOff>
                  </from>
                  <to>
                    <xdr:col>11</xdr:col>
                    <xdr:colOff>962025</xdr:colOff>
                    <xdr:row>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Stage4">
    <pageSetUpPr fitToPage="1"/>
  </sheetPr>
  <dimension ref="A1:F144"/>
  <sheetViews>
    <sheetView zoomScale="85" zoomScaleNormal="85" workbookViewId="0">
      <pane xSplit="5" ySplit="5" topLeftCell="F6" activePane="bottomRight" state="frozen"/>
      <selection pane="topRight" activeCell="F1" sqref="F1"/>
      <selection pane="bottomLeft" activeCell="A6" sqref="A6"/>
      <selection pane="bottomRight" activeCell="B26" sqref="B26:F30"/>
    </sheetView>
  </sheetViews>
  <sheetFormatPr baseColWidth="10" defaultColWidth="9.140625" defaultRowHeight="15"/>
  <cols>
    <col min="1" max="1" width="13.85546875" bestFit="1" customWidth="1"/>
    <col min="2" max="2" width="35.28515625" bestFit="1" customWidth="1"/>
    <col min="3" max="3" width="37.42578125" customWidth="1"/>
    <col min="4" max="4" width="37.7109375" customWidth="1"/>
    <col min="5" max="5" width="28.85546875" bestFit="1" customWidth="1"/>
    <col min="6" max="6" width="30.140625" customWidth="1"/>
  </cols>
  <sheetData>
    <row r="1" spans="1:6" s="5" customFormat="1">
      <c r="A1" s="309" t="s">
        <v>98</v>
      </c>
      <c r="B1" s="469">
        <f>commune</f>
        <v>0</v>
      </c>
      <c r="C1" s="532" t="str">
        <f>"INVENTAIRE " &amp; ReferenceYear &amp; " DES DECHETS DU CANTON DE GENEVE"</f>
        <v>INVENTAIRE 2021 DES DECHETS DU CANTON DE GENEVE</v>
      </c>
      <c r="D1" s="532"/>
      <c r="E1" s="532"/>
      <c r="F1" s="532"/>
    </row>
    <row r="2" spans="1:6" s="5" customFormat="1">
      <c r="A2" s="29" t="s">
        <v>0</v>
      </c>
      <c r="B2" s="468">
        <f>'Etape 1'!B2:C2</f>
        <v>0</v>
      </c>
      <c r="C2" s="534" t="s">
        <v>94</v>
      </c>
      <c r="D2" s="535"/>
      <c r="E2" s="535"/>
      <c r="F2" s="535"/>
    </row>
    <row r="3" spans="1:6" s="5" customFormat="1">
      <c r="A3" s="29" t="s">
        <v>96</v>
      </c>
      <c r="B3" s="468">
        <f>'Etape 1'!B3:C3</f>
        <v>0</v>
      </c>
      <c r="C3" s="534" t="s">
        <v>146</v>
      </c>
      <c r="D3" s="535"/>
      <c r="E3" s="535"/>
      <c r="F3" s="535"/>
    </row>
    <row r="4" spans="1:6" s="25" customFormat="1">
      <c r="B4" s="125"/>
      <c r="C4" s="310"/>
      <c r="D4" s="311"/>
      <c r="E4" s="311"/>
      <c r="F4" s="311"/>
    </row>
    <row r="5" spans="1:6">
      <c r="A5" s="5"/>
      <c r="B5" s="312" t="s">
        <v>85</v>
      </c>
      <c r="C5" s="313" t="str">
        <f>"COÛT DU TRANSPORT EN " &amp; ReferenceYear</f>
        <v>COÛT DU TRANSPORT EN 2021</v>
      </c>
      <c r="D5" s="313" t="str">
        <f>"COÛT DU TRAITEMENT EN " &amp; ReferenceYear</f>
        <v>COÛT DU TRAITEMENT EN 2021</v>
      </c>
      <c r="E5" s="313" t="str">
        <f>"RECETTES EN " &amp; ReferenceYear</f>
        <v>RECETTES EN 2021</v>
      </c>
      <c r="F5" s="313" t="s">
        <v>138</v>
      </c>
    </row>
    <row r="6" spans="1:6">
      <c r="A6" s="5"/>
      <c r="B6" s="395" t="s">
        <v>8</v>
      </c>
      <c r="C6" s="314"/>
      <c r="D6" s="314"/>
      <c r="E6" s="315"/>
      <c r="F6" s="495"/>
    </row>
    <row r="7" spans="1:6">
      <c r="A7" s="5"/>
      <c r="B7" s="396" t="s">
        <v>11</v>
      </c>
      <c r="C7" s="316"/>
      <c r="D7" s="316"/>
      <c r="E7" s="317"/>
      <c r="F7" s="496"/>
    </row>
    <row r="8" spans="1:6">
      <c r="A8" s="5"/>
      <c r="B8" s="395" t="s">
        <v>159</v>
      </c>
      <c r="C8" s="314"/>
      <c r="D8" s="314"/>
      <c r="E8" s="315"/>
      <c r="F8" s="495"/>
    </row>
    <row r="9" spans="1:6">
      <c r="A9" s="5"/>
      <c r="B9" s="397" t="s">
        <v>76</v>
      </c>
      <c r="C9" s="316"/>
      <c r="D9" s="316"/>
      <c r="E9" s="384"/>
      <c r="F9" s="497"/>
    </row>
    <row r="10" spans="1:6">
      <c r="A10" s="5"/>
      <c r="B10" s="387" t="s">
        <v>28</v>
      </c>
      <c r="C10" s="314"/>
      <c r="D10" s="314"/>
      <c r="E10" s="314"/>
      <c r="F10" s="498"/>
    </row>
    <row r="11" spans="1:6">
      <c r="A11" s="5"/>
      <c r="B11" s="397" t="s">
        <v>77</v>
      </c>
      <c r="C11" s="316"/>
      <c r="D11" s="316"/>
      <c r="E11" s="384"/>
      <c r="F11" s="497"/>
    </row>
    <row r="12" spans="1:6">
      <c r="A12" s="5"/>
      <c r="B12" s="387" t="s">
        <v>78</v>
      </c>
      <c r="C12" s="314"/>
      <c r="D12" s="314"/>
      <c r="E12" s="314"/>
      <c r="F12" s="498"/>
    </row>
    <row r="13" spans="1:6">
      <c r="A13" s="5"/>
      <c r="B13" s="397" t="s">
        <v>114</v>
      </c>
      <c r="C13" s="316"/>
      <c r="D13" s="316"/>
      <c r="E13" s="384"/>
      <c r="F13" s="497"/>
    </row>
    <row r="14" spans="1:6">
      <c r="A14" s="5"/>
      <c r="B14" s="387" t="s">
        <v>40</v>
      </c>
      <c r="C14" s="314"/>
      <c r="D14" s="314"/>
      <c r="E14" s="314"/>
      <c r="F14" s="498"/>
    </row>
    <row r="15" spans="1:6">
      <c r="A15" s="5"/>
      <c r="B15" s="397" t="s">
        <v>79</v>
      </c>
      <c r="C15" s="316"/>
      <c r="D15" s="316"/>
      <c r="E15" s="384"/>
      <c r="F15" s="497"/>
    </row>
    <row r="16" spans="1:6">
      <c r="A16" s="5"/>
      <c r="B16" s="398" t="s">
        <v>81</v>
      </c>
      <c r="C16" s="314"/>
      <c r="D16" s="314"/>
      <c r="E16" s="386"/>
      <c r="F16" s="499"/>
    </row>
    <row r="17" spans="1:6">
      <c r="A17" s="5"/>
      <c r="B17" s="397" t="s">
        <v>49</v>
      </c>
      <c r="C17" s="316"/>
      <c r="D17" s="316"/>
      <c r="E17" s="384"/>
      <c r="F17" s="497"/>
    </row>
    <row r="18" spans="1:6">
      <c r="A18" s="5"/>
      <c r="B18" s="398" t="s">
        <v>80</v>
      </c>
      <c r="C18" s="314"/>
      <c r="D18" s="314"/>
      <c r="E18" s="386"/>
      <c r="F18" s="499"/>
    </row>
    <row r="19" spans="1:6">
      <c r="A19" s="5"/>
      <c r="B19" s="397" t="s">
        <v>82</v>
      </c>
      <c r="C19" s="316"/>
      <c r="D19" s="316"/>
      <c r="E19" s="384"/>
      <c r="F19" s="497"/>
    </row>
    <row r="20" spans="1:6">
      <c r="A20" s="5"/>
      <c r="B20" s="398" t="s">
        <v>83</v>
      </c>
      <c r="C20" s="314"/>
      <c r="D20" s="314"/>
      <c r="E20" s="386"/>
      <c r="F20" s="499"/>
    </row>
    <row r="21" spans="1:6">
      <c r="A21" s="5"/>
      <c r="B21" s="397" t="s">
        <v>55</v>
      </c>
      <c r="C21" s="316"/>
      <c r="D21" s="316"/>
      <c r="E21" s="384"/>
      <c r="F21" s="497"/>
    </row>
    <row r="22" spans="1:6">
      <c r="A22" s="5"/>
      <c r="B22" s="398" t="s">
        <v>59</v>
      </c>
      <c r="C22" s="314"/>
      <c r="D22" s="385"/>
      <c r="E22" s="386"/>
      <c r="F22" s="499"/>
    </row>
    <row r="23" spans="1:6">
      <c r="A23" s="5"/>
      <c r="B23" s="397" t="s">
        <v>84</v>
      </c>
      <c r="C23" s="316"/>
      <c r="D23" s="383"/>
      <c r="E23" s="384"/>
      <c r="F23" s="497"/>
    </row>
    <row r="24" spans="1:6">
      <c r="A24" s="5"/>
      <c r="B24" s="398" t="s">
        <v>73</v>
      </c>
      <c r="C24" s="314"/>
      <c r="D24" s="385"/>
      <c r="E24" s="386"/>
      <c r="F24" s="499"/>
    </row>
    <row r="25" spans="1:6">
      <c r="A25" s="5"/>
      <c r="B25" s="322" t="s">
        <v>160</v>
      </c>
      <c r="C25" s="322" t="str">
        <f>"COÛT DU TRANSPORT EN " &amp; ReferenceYear</f>
        <v>COÛT DU TRANSPORT EN 2021</v>
      </c>
      <c r="D25" s="322" t="str">
        <f>"COÛT DU TRAITEMENT EN " &amp; ReferenceYear</f>
        <v>COÛT DU TRAITEMENT EN 2021</v>
      </c>
      <c r="E25" s="322" t="str">
        <f>"RECETTES EN " &amp; ReferenceYear</f>
        <v>RECETTES EN 2021</v>
      </c>
      <c r="F25" s="323" t="s">
        <v>138</v>
      </c>
    </row>
    <row r="26" spans="1:6">
      <c r="A26" s="5"/>
      <c r="B26" s="318"/>
      <c r="C26" s="50"/>
      <c r="D26" s="50"/>
      <c r="E26" s="51"/>
      <c r="F26" s="493"/>
    </row>
    <row r="27" spans="1:6">
      <c r="A27" s="5"/>
      <c r="B27" s="319"/>
      <c r="C27" s="32"/>
      <c r="D27" s="32"/>
      <c r="E27" s="33"/>
      <c r="F27" s="494"/>
    </row>
    <row r="28" spans="1:6">
      <c r="A28" s="5"/>
      <c r="B28" s="319"/>
      <c r="C28" s="50"/>
      <c r="D28" s="50"/>
      <c r="E28" s="51"/>
      <c r="F28" s="494"/>
    </row>
    <row r="29" spans="1:6">
      <c r="A29" s="5"/>
      <c r="B29" s="353"/>
      <c r="C29" s="32"/>
      <c r="D29" s="32"/>
      <c r="E29" s="33"/>
      <c r="F29" s="494"/>
    </row>
    <row r="30" spans="1:6">
      <c r="A30" s="5"/>
      <c r="B30" s="353"/>
      <c r="C30" s="50"/>
      <c r="D30" s="50"/>
      <c r="E30" s="51"/>
      <c r="F30" s="494"/>
    </row>
    <row r="31" spans="1:6">
      <c r="E31" s="22"/>
      <c r="F31" s="22"/>
    </row>
    <row r="32" spans="1:6">
      <c r="E32" s="22"/>
      <c r="F32" s="22"/>
    </row>
    <row r="33" spans="1:6">
      <c r="E33" s="22"/>
      <c r="F33" s="22"/>
    </row>
    <row r="34" spans="1:6">
      <c r="E34" s="22"/>
      <c r="F34" s="22"/>
    </row>
    <row r="35" spans="1:6">
      <c r="A35" s="23" t="s">
        <v>133</v>
      </c>
      <c r="E35" s="22"/>
      <c r="F35" s="22"/>
    </row>
    <row r="36" spans="1:6">
      <c r="E36" s="22"/>
      <c r="F36" s="22"/>
    </row>
    <row r="37" spans="1:6">
      <c r="E37" s="22"/>
      <c r="F37" s="22"/>
    </row>
    <row r="38" spans="1:6">
      <c r="E38" s="22"/>
      <c r="F38" s="22"/>
    </row>
    <row r="39" spans="1:6">
      <c r="E39" s="22"/>
      <c r="F39" s="22"/>
    </row>
    <row r="40" spans="1:6">
      <c r="E40" s="22"/>
      <c r="F40" s="22"/>
    </row>
    <row r="41" spans="1:6">
      <c r="E41" s="22"/>
      <c r="F41" s="22"/>
    </row>
    <row r="42" spans="1:6">
      <c r="E42" s="22"/>
      <c r="F42" s="22"/>
    </row>
    <row r="43" spans="1:6">
      <c r="E43" s="22"/>
      <c r="F43" s="22"/>
    </row>
    <row r="44" spans="1:6">
      <c r="E44" s="22"/>
      <c r="F44" s="22"/>
    </row>
    <row r="45" spans="1:6">
      <c r="E45" s="22"/>
      <c r="F45" s="22"/>
    </row>
    <row r="46" spans="1:6">
      <c r="E46" s="22"/>
      <c r="F46" s="22"/>
    </row>
    <row r="47" spans="1:6">
      <c r="E47" s="22"/>
      <c r="F47" s="22"/>
    </row>
    <row r="48" spans="1:6">
      <c r="E48" s="22"/>
      <c r="F48" s="22"/>
    </row>
    <row r="49" spans="5:6">
      <c r="E49" s="22"/>
      <c r="F49" s="22"/>
    </row>
    <row r="50" spans="5:6">
      <c r="E50" s="22"/>
      <c r="F50" s="22"/>
    </row>
    <row r="51" spans="5:6">
      <c r="E51" s="22"/>
      <c r="F51" s="22"/>
    </row>
    <row r="52" spans="5:6">
      <c r="E52" s="22"/>
      <c r="F52" s="22"/>
    </row>
    <row r="53" spans="5:6">
      <c r="E53" s="22"/>
      <c r="F53" s="22"/>
    </row>
    <row r="54" spans="5:6">
      <c r="E54" s="22"/>
      <c r="F54" s="22"/>
    </row>
    <row r="55" spans="5:6">
      <c r="E55" s="22"/>
      <c r="F55" s="22"/>
    </row>
    <row r="56" spans="5:6">
      <c r="E56" s="22"/>
      <c r="F56" s="22"/>
    </row>
    <row r="57" spans="5:6">
      <c r="E57" s="22"/>
      <c r="F57" s="22"/>
    </row>
    <row r="58" spans="5:6">
      <c r="E58" s="22"/>
      <c r="F58" s="22"/>
    </row>
    <row r="59" spans="5:6">
      <c r="E59" s="22"/>
      <c r="F59" s="22"/>
    </row>
    <row r="60" spans="5:6">
      <c r="E60" s="22"/>
      <c r="F60" s="22"/>
    </row>
    <row r="61" spans="5:6">
      <c r="E61" s="22"/>
      <c r="F61" s="22"/>
    </row>
    <row r="62" spans="5:6">
      <c r="E62" s="22"/>
      <c r="F62" s="22"/>
    </row>
    <row r="63" spans="5:6">
      <c r="E63" s="22"/>
      <c r="F63" s="22"/>
    </row>
    <row r="64" spans="5:6">
      <c r="E64" s="22"/>
      <c r="F64" s="22"/>
    </row>
    <row r="65" spans="5:6">
      <c r="E65" s="22"/>
      <c r="F65" s="22"/>
    </row>
    <row r="66" spans="5:6">
      <c r="E66" s="22"/>
      <c r="F66" s="22"/>
    </row>
    <row r="67" spans="5:6">
      <c r="E67" s="22"/>
      <c r="F67" s="22"/>
    </row>
    <row r="68" spans="5:6">
      <c r="E68" s="22"/>
      <c r="F68" s="22"/>
    </row>
    <row r="69" spans="5:6">
      <c r="E69" s="22"/>
      <c r="F69" s="22"/>
    </row>
    <row r="70" spans="5:6">
      <c r="E70" s="22"/>
      <c r="F70" s="22"/>
    </row>
    <row r="71" spans="5:6">
      <c r="E71" s="22"/>
      <c r="F71" s="22"/>
    </row>
    <row r="72" spans="5:6">
      <c r="E72" s="22"/>
      <c r="F72" s="22"/>
    </row>
    <row r="73" spans="5:6">
      <c r="E73" s="22"/>
      <c r="F73" s="22"/>
    </row>
    <row r="74" spans="5:6">
      <c r="E74" s="22"/>
      <c r="F74" s="22"/>
    </row>
    <row r="75" spans="5:6">
      <c r="E75" s="22"/>
      <c r="F75" s="22"/>
    </row>
    <row r="76" spans="5:6">
      <c r="E76" s="22"/>
      <c r="F76" s="22"/>
    </row>
    <row r="77" spans="5:6">
      <c r="E77" s="22"/>
      <c r="F77" s="22"/>
    </row>
    <row r="78" spans="5:6">
      <c r="E78" s="22"/>
      <c r="F78" s="22"/>
    </row>
    <row r="79" spans="5:6">
      <c r="E79" s="22"/>
      <c r="F79" s="22"/>
    </row>
    <row r="80" spans="5:6">
      <c r="E80" s="22"/>
      <c r="F80" s="22"/>
    </row>
    <row r="81" spans="5:6">
      <c r="E81" s="22"/>
      <c r="F81" s="22"/>
    </row>
    <row r="82" spans="5:6">
      <c r="E82" s="22"/>
      <c r="F82" s="22"/>
    </row>
    <row r="83" spans="5:6">
      <c r="E83" s="22"/>
      <c r="F83" s="22"/>
    </row>
    <row r="84" spans="5:6">
      <c r="E84" s="22"/>
      <c r="F84" s="22"/>
    </row>
    <row r="85" spans="5:6">
      <c r="E85" s="22"/>
      <c r="F85" s="22"/>
    </row>
    <row r="86" spans="5:6">
      <c r="E86" s="22"/>
      <c r="F86" s="22"/>
    </row>
    <row r="87" spans="5:6">
      <c r="E87" s="22"/>
      <c r="F87" s="22"/>
    </row>
    <row r="88" spans="5:6">
      <c r="E88" s="22"/>
      <c r="F88" s="22"/>
    </row>
    <row r="89" spans="5:6">
      <c r="E89" s="22"/>
      <c r="F89" s="22"/>
    </row>
    <row r="90" spans="5:6">
      <c r="E90" s="22"/>
      <c r="F90" s="22"/>
    </row>
    <row r="91" spans="5:6">
      <c r="E91" s="22"/>
      <c r="F91" s="22"/>
    </row>
    <row r="92" spans="5:6">
      <c r="E92" s="22"/>
      <c r="F92" s="22"/>
    </row>
    <row r="93" spans="5:6">
      <c r="E93" s="22"/>
      <c r="F93" s="22"/>
    </row>
    <row r="94" spans="5:6">
      <c r="E94" s="22"/>
      <c r="F94" s="22"/>
    </row>
    <row r="95" spans="5:6">
      <c r="E95" s="22"/>
      <c r="F95" s="22"/>
    </row>
    <row r="96" spans="5:6">
      <c r="E96" s="22"/>
      <c r="F96" s="22"/>
    </row>
    <row r="97" spans="5:6">
      <c r="E97" s="22"/>
      <c r="F97" s="22"/>
    </row>
    <row r="98" spans="5:6">
      <c r="E98" s="22"/>
      <c r="F98" s="22"/>
    </row>
    <row r="99" spans="5:6">
      <c r="E99" s="22"/>
      <c r="F99" s="22"/>
    </row>
    <row r="100" spans="5:6">
      <c r="E100" s="22"/>
      <c r="F100" s="22"/>
    </row>
    <row r="101" spans="5:6">
      <c r="E101" s="22"/>
      <c r="F101" s="22"/>
    </row>
    <row r="102" spans="5:6">
      <c r="E102" s="22"/>
      <c r="F102" s="22"/>
    </row>
    <row r="103" spans="5:6">
      <c r="E103" s="22"/>
      <c r="F103" s="22"/>
    </row>
    <row r="104" spans="5:6">
      <c r="E104" s="22"/>
      <c r="F104" s="22"/>
    </row>
    <row r="105" spans="5:6">
      <c r="E105" s="22"/>
      <c r="F105" s="22"/>
    </row>
    <row r="106" spans="5:6">
      <c r="E106" s="22"/>
      <c r="F106" s="22"/>
    </row>
    <row r="107" spans="5:6">
      <c r="E107" s="22"/>
      <c r="F107" s="22"/>
    </row>
    <row r="108" spans="5:6">
      <c r="E108" s="22"/>
      <c r="F108" s="22"/>
    </row>
    <row r="109" spans="5:6">
      <c r="E109" s="22"/>
      <c r="F109" s="22"/>
    </row>
    <row r="110" spans="5:6">
      <c r="E110" s="22"/>
      <c r="F110" s="22"/>
    </row>
    <row r="111" spans="5:6">
      <c r="E111" s="22"/>
      <c r="F111" s="22"/>
    </row>
    <row r="112" spans="5:6">
      <c r="E112" s="22"/>
      <c r="F112" s="22"/>
    </row>
    <row r="113" spans="5:6">
      <c r="E113" s="22"/>
      <c r="F113" s="22"/>
    </row>
    <row r="114" spans="5:6">
      <c r="E114" s="22"/>
      <c r="F114" s="22"/>
    </row>
    <row r="115" spans="5:6">
      <c r="E115" s="22"/>
      <c r="F115" s="22"/>
    </row>
    <row r="116" spans="5:6">
      <c r="E116" s="22"/>
      <c r="F116" s="22"/>
    </row>
    <row r="117" spans="5:6">
      <c r="E117" s="22"/>
      <c r="F117" s="22"/>
    </row>
    <row r="118" spans="5:6">
      <c r="E118" s="22"/>
      <c r="F118" s="22"/>
    </row>
    <row r="119" spans="5:6">
      <c r="E119" s="22"/>
      <c r="F119" s="22"/>
    </row>
    <row r="120" spans="5:6">
      <c r="E120" s="22"/>
      <c r="F120" s="22"/>
    </row>
    <row r="121" spans="5:6">
      <c r="E121" s="22"/>
      <c r="F121" s="22"/>
    </row>
    <row r="122" spans="5:6">
      <c r="E122" s="22"/>
      <c r="F122" s="22"/>
    </row>
    <row r="123" spans="5:6">
      <c r="E123" s="22"/>
      <c r="F123" s="22"/>
    </row>
    <row r="124" spans="5:6">
      <c r="E124" s="22"/>
      <c r="F124" s="22"/>
    </row>
    <row r="125" spans="5:6">
      <c r="E125" s="22"/>
      <c r="F125" s="22"/>
    </row>
    <row r="126" spans="5:6">
      <c r="E126" s="22"/>
      <c r="F126" s="22"/>
    </row>
    <row r="127" spans="5:6">
      <c r="E127" s="22"/>
      <c r="F127" s="22"/>
    </row>
    <row r="128" spans="5:6">
      <c r="E128" s="22"/>
      <c r="F128" s="22"/>
    </row>
    <row r="129" spans="5:6">
      <c r="E129" s="22"/>
      <c r="F129" s="22"/>
    </row>
    <row r="130" spans="5:6">
      <c r="E130" s="22"/>
      <c r="F130" s="22"/>
    </row>
    <row r="131" spans="5:6">
      <c r="E131" s="22"/>
      <c r="F131" s="22"/>
    </row>
    <row r="132" spans="5:6">
      <c r="E132" s="22"/>
      <c r="F132" s="22"/>
    </row>
    <row r="133" spans="5:6">
      <c r="E133" s="22"/>
      <c r="F133" s="22"/>
    </row>
    <row r="134" spans="5:6">
      <c r="E134" s="22"/>
      <c r="F134" s="22"/>
    </row>
    <row r="135" spans="5:6">
      <c r="E135" s="22"/>
      <c r="F135" s="22"/>
    </row>
    <row r="136" spans="5:6">
      <c r="E136" s="22"/>
      <c r="F136" s="22"/>
    </row>
    <row r="137" spans="5:6">
      <c r="E137" s="22"/>
      <c r="F137" s="22"/>
    </row>
    <row r="138" spans="5:6">
      <c r="E138" s="22"/>
      <c r="F138" s="22"/>
    </row>
    <row r="139" spans="5:6">
      <c r="E139" s="22"/>
      <c r="F139" s="22"/>
    </row>
    <row r="140" spans="5:6">
      <c r="E140" s="22"/>
      <c r="F140" s="22"/>
    </row>
    <row r="141" spans="5:6">
      <c r="E141" s="22"/>
      <c r="F141" s="22"/>
    </row>
    <row r="142" spans="5:6">
      <c r="E142" s="22"/>
      <c r="F142" s="22"/>
    </row>
    <row r="143" spans="5:6">
      <c r="E143" s="22"/>
      <c r="F143" s="22"/>
    </row>
    <row r="144" spans="5:6">
      <c r="E144" s="22"/>
      <c r="F144" s="22"/>
    </row>
  </sheetData>
  <sheetProtection password="CF66" sheet="1" objects="1" scenarios="1"/>
  <mergeCells count="3">
    <mergeCell ref="C1:F1"/>
    <mergeCell ref="C2:F2"/>
    <mergeCell ref="C3:F3"/>
  </mergeCells>
  <dataValidations count="1">
    <dataValidation type="decimal" operator="greaterThanOrEqual" allowBlank="1" showErrorMessage="1" errorTitle="Attention" error="Veuillez insérer un nombre." promptTitle="Attention" prompt="Veuillez insérer un nombre" sqref="C26:E30 C6:E24" xr:uid="{00000000-0002-0000-0300-000000000000}">
      <formula1>0</formula1>
    </dataValidation>
  </dataValidations>
  <pageMargins left="0.7" right="0.7" top="0.75" bottom="0.75" header="0.3" footer="0.3"/>
  <pageSetup paperSize="9" scale="72" fitToHeight="0" orientation="landscape" r:id="rId1"/>
  <headerFooter>
    <oddFooter>&amp;LCommune : a Nom :a Téléphone : 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4" r:id="rId4" name="Button 6">
              <controlPr defaultSize="0" print="0" autoFill="0" autoPict="0" macro="[0]!retour3">
                <anchor moveWithCells="1" sizeWithCells="1">
                  <from>
                    <xdr:col>0</xdr:col>
                    <xdr:colOff>47625</xdr:colOff>
                    <xdr:row>32</xdr:row>
                    <xdr:rowOff>38100</xdr:rowOff>
                  </from>
                  <to>
                    <xdr:col>1</xdr:col>
                    <xdr:colOff>209550</xdr:colOff>
                    <xdr:row>33</xdr:row>
                    <xdr:rowOff>133350</xdr:rowOff>
                  </to>
                </anchor>
              </controlPr>
            </control>
          </mc:Choice>
        </mc:AlternateContent>
        <mc:AlternateContent xmlns:mc="http://schemas.openxmlformats.org/markup-compatibility/2006">
          <mc:Choice Requires="x14">
            <control shapeId="7177" r:id="rId5" name="Button 9">
              <controlPr defaultSize="0" print="0" autoFill="0" autoPict="0" macro="[0]!page5">
                <anchor moveWithCells="1" sizeWithCells="1">
                  <from>
                    <xdr:col>1</xdr:col>
                    <xdr:colOff>257175</xdr:colOff>
                    <xdr:row>32</xdr:row>
                    <xdr:rowOff>38100</xdr:rowOff>
                  </from>
                  <to>
                    <xdr:col>1</xdr:col>
                    <xdr:colOff>1333500</xdr:colOff>
                    <xdr:row>33</xdr:row>
                    <xdr:rowOff>133350</xdr:rowOff>
                  </to>
                </anchor>
              </controlPr>
            </control>
          </mc:Choice>
        </mc:AlternateContent>
        <mc:AlternateContent xmlns:mc="http://schemas.openxmlformats.org/markup-compatibility/2006">
          <mc:Choice Requires="x14">
            <control shapeId="7178" r:id="rId6" name="Button 10">
              <controlPr defaultSize="0" print="0" autoFill="0" autoPict="0" macro="[0]!retour3">
                <anchor moveWithCells="1" sizeWithCells="1">
                  <from>
                    <xdr:col>2</xdr:col>
                    <xdr:colOff>47625</xdr:colOff>
                    <xdr:row>0</xdr:row>
                    <xdr:rowOff>104775</xdr:rowOff>
                  </from>
                  <to>
                    <xdr:col>2</xdr:col>
                    <xdr:colOff>1133475</xdr:colOff>
                    <xdr:row>2</xdr:row>
                    <xdr:rowOff>9525</xdr:rowOff>
                  </to>
                </anchor>
              </controlPr>
            </control>
          </mc:Choice>
        </mc:AlternateContent>
        <mc:AlternateContent xmlns:mc="http://schemas.openxmlformats.org/markup-compatibility/2006">
          <mc:Choice Requires="x14">
            <control shapeId="7179" r:id="rId7" name="Button 11">
              <controlPr defaultSize="0" print="0" autoFill="0" autoPict="0" macro="[0]!page5">
                <anchor moveWithCells="1" sizeWithCells="1">
                  <from>
                    <xdr:col>2</xdr:col>
                    <xdr:colOff>1181100</xdr:colOff>
                    <xdr:row>0</xdr:row>
                    <xdr:rowOff>104775</xdr:rowOff>
                  </from>
                  <to>
                    <xdr:col>2</xdr:col>
                    <xdr:colOff>2257425</xdr:colOff>
                    <xdr:row>2</xdr:row>
                    <xdr:rowOff>9525</xdr:rowOff>
                  </to>
                </anchor>
              </controlPr>
            </control>
          </mc:Choice>
        </mc:AlternateContent>
        <mc:AlternateContent xmlns:mc="http://schemas.openxmlformats.org/markup-compatibility/2006">
          <mc:Choice Requires="x14">
            <control shapeId="7180" r:id="rId8" name="Button 12">
              <controlPr defaultSize="0" print="0" autoFill="0" autoPict="0" macro="[0]!cleanEtape4">
                <anchor moveWithCells="1" sizeWithCells="1">
                  <from>
                    <xdr:col>4</xdr:col>
                    <xdr:colOff>1581150</xdr:colOff>
                    <xdr:row>0</xdr:row>
                    <xdr:rowOff>161925</xdr:rowOff>
                  </from>
                  <to>
                    <xdr:col>5</xdr:col>
                    <xdr:colOff>809625</xdr:colOff>
                    <xdr:row>2</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Stage5">
    <pageSetUpPr fitToPage="1"/>
  </sheetPr>
  <dimension ref="A1:R11"/>
  <sheetViews>
    <sheetView showGridLines="0" showRowColHeaders="0" zoomScale="85" zoomScaleNormal="85" workbookViewId="0">
      <pane ySplit="3" topLeftCell="A4" activePane="bottomLeft" state="frozen"/>
      <selection activeCell="D14" sqref="D14"/>
      <selection pane="bottomLeft" activeCell="B1" sqref="B1:C1"/>
    </sheetView>
  </sheetViews>
  <sheetFormatPr baseColWidth="10" defaultColWidth="9.140625" defaultRowHeight="15"/>
  <cols>
    <col min="1" max="1" width="13.28515625" customWidth="1"/>
    <col min="2" max="2" width="16.85546875" customWidth="1"/>
    <col min="5" max="5" width="22.140625" bestFit="1" customWidth="1"/>
    <col min="13" max="13" width="1.42578125" customWidth="1"/>
    <col min="14" max="14" width="14.7109375" customWidth="1"/>
    <col min="23" max="34" width="0" hidden="1" customWidth="1"/>
  </cols>
  <sheetData>
    <row r="1" spans="1:18" s="5" customFormat="1" ht="18">
      <c r="A1" s="35" t="s">
        <v>98</v>
      </c>
      <c r="B1" s="536">
        <f>commune</f>
        <v>0</v>
      </c>
      <c r="C1" s="537"/>
      <c r="D1" s="9"/>
      <c r="E1" s="10"/>
      <c r="F1" s="8"/>
      <c r="G1" s="8" t="str">
        <f>"INVENTAIRE " &amp; ReferenceYear &amp; " DES DECHETS DU CANTON DE GENEVE"</f>
        <v>INVENTAIRE 2021 DES DECHETS DU CANTON DE GENEVE</v>
      </c>
      <c r="H1" s="9"/>
      <c r="I1" s="9"/>
      <c r="J1" s="9"/>
      <c r="K1" s="9"/>
      <c r="L1" s="9"/>
      <c r="M1" s="13"/>
      <c r="N1" s="11"/>
      <c r="O1" s="12"/>
      <c r="P1" s="12"/>
      <c r="Q1" s="12"/>
      <c r="R1" s="12"/>
    </row>
    <row r="2" spans="1:18" s="5" customFormat="1">
      <c r="A2" s="34" t="s">
        <v>0</v>
      </c>
      <c r="B2" s="538">
        <f>'Etape 1'!B2:C2</f>
        <v>0</v>
      </c>
      <c r="C2" s="538"/>
      <c r="D2" s="9"/>
      <c r="E2" s="9"/>
      <c r="F2" s="9"/>
      <c r="G2" s="8" t="s">
        <v>94</v>
      </c>
      <c r="H2" s="9"/>
      <c r="I2" s="9"/>
      <c r="J2" s="9"/>
      <c r="K2" s="9"/>
      <c r="L2" s="9"/>
      <c r="M2" s="9"/>
      <c r="N2" s="9"/>
      <c r="O2" s="9"/>
      <c r="P2" s="8"/>
      <c r="Q2" s="9"/>
      <c r="R2" s="9"/>
    </row>
    <row r="3" spans="1:18" s="5" customFormat="1" ht="15.75">
      <c r="A3" s="34" t="s">
        <v>96</v>
      </c>
      <c r="B3" s="538">
        <f>'Etape 1'!B3:C3</f>
        <v>0</v>
      </c>
      <c r="C3" s="538"/>
      <c r="D3" s="10"/>
      <c r="E3" s="10"/>
      <c r="F3" s="9"/>
      <c r="G3" s="9"/>
      <c r="H3" s="9"/>
      <c r="I3" s="9"/>
      <c r="J3" s="9"/>
      <c r="K3" s="9"/>
      <c r="L3" s="14"/>
      <c r="M3" s="13"/>
      <c r="N3" s="15"/>
      <c r="O3" s="12"/>
      <c r="P3" s="12"/>
      <c r="Q3" s="12"/>
      <c r="R3" s="12"/>
    </row>
    <row r="4" spans="1:18" s="5" customFormat="1">
      <c r="A4"/>
      <c r="B4"/>
      <c r="C4"/>
      <c r="D4"/>
      <c r="E4"/>
      <c r="F4"/>
      <c r="G4"/>
      <c r="H4"/>
      <c r="I4"/>
      <c r="J4"/>
      <c r="K4"/>
      <c r="L4"/>
      <c r="M4"/>
      <c r="N4"/>
      <c r="O4"/>
      <c r="P4"/>
      <c r="Q4"/>
      <c r="R4"/>
    </row>
    <row r="5" spans="1:18" s="5" customFormat="1">
      <c r="A5"/>
      <c r="B5"/>
      <c r="C5"/>
      <c r="D5"/>
      <c r="E5"/>
      <c r="F5"/>
      <c r="G5"/>
      <c r="H5"/>
      <c r="I5"/>
      <c r="J5"/>
      <c r="K5"/>
      <c r="L5"/>
      <c r="M5"/>
      <c r="N5"/>
      <c r="O5"/>
      <c r="P5"/>
      <c r="Q5"/>
      <c r="R5"/>
    </row>
    <row r="6" spans="1:18" s="5" customFormat="1">
      <c r="A6" t="s">
        <v>135</v>
      </c>
      <c r="B6"/>
      <c r="C6"/>
      <c r="D6"/>
      <c r="E6"/>
      <c r="F6" s="53" t="s">
        <v>157</v>
      </c>
      <c r="H6"/>
      <c r="I6"/>
      <c r="J6"/>
      <c r="K6"/>
      <c r="L6"/>
      <c r="M6"/>
      <c r="N6"/>
      <c r="O6"/>
      <c r="P6"/>
      <c r="Q6"/>
      <c r="R6"/>
    </row>
    <row r="7" spans="1:18" s="5" customFormat="1">
      <c r="A7" t="s">
        <v>139</v>
      </c>
      <c r="B7"/>
      <c r="C7"/>
      <c r="D7"/>
      <c r="E7"/>
      <c r="F7"/>
      <c r="G7"/>
      <c r="H7"/>
      <c r="I7"/>
      <c r="J7"/>
      <c r="K7"/>
      <c r="L7"/>
      <c r="M7"/>
      <c r="N7"/>
      <c r="O7"/>
      <c r="P7"/>
      <c r="Q7"/>
      <c r="R7"/>
    </row>
    <row r="11" spans="1:18">
      <c r="A11" s="23" t="s">
        <v>132</v>
      </c>
    </row>
  </sheetData>
  <sheetProtection password="CF66" sheet="1" objects="1" scenarios="1"/>
  <mergeCells count="3">
    <mergeCell ref="B1:C1"/>
    <mergeCell ref="B2:C2"/>
    <mergeCell ref="B3:C3"/>
  </mergeCells>
  <hyperlinks>
    <hyperlink ref="F6" r:id="rId1" xr:uid="{00000000-0004-0000-0400-000000000000}"/>
  </hyperlinks>
  <pageMargins left="0.70866141732283472" right="0.70866141732283472" top="0.74803149606299213" bottom="0.74803149606299213" header="0.31496062992125984" footer="0.31496062992125984"/>
  <pageSetup paperSize="9" scale="70" fitToHeight="0" orientation="landscape" r:id="rId2"/>
  <headerFooter>
    <oddFooter>&amp;LCommune : a Nom :a Téléphone : a</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9218" r:id="rId5" name="Button 2">
              <controlPr defaultSize="0" print="0" autoFill="0" autoPict="0" macro="[0]!copyBaseCout">
                <anchor moveWithCells="1" sizeWithCells="1">
                  <from>
                    <xdr:col>0</xdr:col>
                    <xdr:colOff>76200</xdr:colOff>
                    <xdr:row>15</xdr:row>
                    <xdr:rowOff>19050</xdr:rowOff>
                  </from>
                  <to>
                    <xdr:col>4</xdr:col>
                    <xdr:colOff>361950</xdr:colOff>
                    <xdr:row>17</xdr:row>
                    <xdr:rowOff>0</xdr:rowOff>
                  </to>
                </anchor>
              </controlPr>
            </control>
          </mc:Choice>
        </mc:AlternateContent>
        <mc:AlternateContent xmlns:mc="http://schemas.openxmlformats.org/markup-compatibility/2006">
          <mc:Choice Requires="x14">
            <control shapeId="9219" r:id="rId6" name="Button 3">
              <controlPr defaultSize="0" print="0" autoFill="0" autoPict="0" macro="[0]!retour4">
                <anchor moveWithCells="1" sizeWithCells="1">
                  <from>
                    <xdr:col>0</xdr:col>
                    <xdr:colOff>38100</xdr:colOff>
                    <xdr:row>8</xdr:row>
                    <xdr:rowOff>85725</xdr:rowOff>
                  </from>
                  <to>
                    <xdr:col>1</xdr:col>
                    <xdr:colOff>76200</xdr:colOff>
                    <xdr:row>9</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Basis">
    <pageSetUpPr fitToPage="1"/>
  </sheetPr>
  <dimension ref="A1:L8"/>
  <sheetViews>
    <sheetView zoomScale="85" zoomScaleNormal="85" workbookViewId="0">
      <selection activeCell="E14" sqref="E14"/>
    </sheetView>
  </sheetViews>
  <sheetFormatPr baseColWidth="10" defaultColWidth="9.140625" defaultRowHeight="15"/>
  <cols>
    <col min="1" max="1" width="8.5703125" style="52" bestFit="1" customWidth="1"/>
    <col min="2" max="2" width="11.28515625" style="52" bestFit="1" customWidth="1"/>
    <col min="3" max="3" width="39.5703125" style="52" bestFit="1" customWidth="1"/>
    <col min="4" max="4" width="2.140625" style="52" bestFit="1" customWidth="1"/>
    <col min="5" max="5" width="19.7109375" style="52" customWidth="1"/>
    <col min="6" max="6" width="22.7109375" style="52" bestFit="1" customWidth="1"/>
    <col min="7" max="7" width="12.140625" style="52" bestFit="1" customWidth="1"/>
    <col min="8" max="8" width="42" style="52" bestFit="1" customWidth="1"/>
    <col min="9" max="10" width="9.140625" style="52"/>
    <col min="11" max="11" width="24.5703125" style="52" bestFit="1" customWidth="1"/>
    <col min="12" max="12" width="13.7109375" style="52" bestFit="1" customWidth="1"/>
    <col min="13" max="16384" width="9.140625" style="92"/>
  </cols>
  <sheetData>
    <row r="1" spans="1:12" s="321" customFormat="1" ht="25.5" customHeight="1">
      <c r="A1" s="472" t="s">
        <v>118</v>
      </c>
      <c r="B1" s="472" t="s">
        <v>150</v>
      </c>
      <c r="C1" s="472" t="s">
        <v>151</v>
      </c>
      <c r="D1" s="539" t="str">
        <f>"Tonnage ou quantité (" &amp; ReferenceYear &amp; ")"</f>
        <v>Tonnage ou quantité (2021)</v>
      </c>
      <c r="E1" s="539"/>
      <c r="F1" s="472" t="s">
        <v>74</v>
      </c>
      <c r="G1" s="472" t="s">
        <v>2</v>
      </c>
      <c r="H1" s="472" t="s">
        <v>153</v>
      </c>
      <c r="I1" s="540" t="s">
        <v>152</v>
      </c>
      <c r="J1" s="540"/>
      <c r="K1" s="472" t="s">
        <v>154</v>
      </c>
      <c r="L1" s="472" t="s">
        <v>155</v>
      </c>
    </row>
    <row r="2" spans="1:12" ht="15.75" thickBot="1">
      <c r="A2" s="399" t="s">
        <v>67</v>
      </c>
      <c r="B2" s="399" t="s">
        <v>165</v>
      </c>
      <c r="C2" s="399" t="s">
        <v>68</v>
      </c>
      <c r="D2" s="399"/>
      <c r="E2" s="399"/>
      <c r="F2" s="399"/>
      <c r="G2" s="399"/>
      <c r="H2" s="399" t="s">
        <v>69</v>
      </c>
      <c r="I2" s="399"/>
      <c r="J2" s="399"/>
      <c r="K2" s="399"/>
      <c r="L2" s="399"/>
    </row>
    <row r="3" spans="1:12" ht="15.75" thickBot="1">
      <c r="A3" s="401" t="s">
        <v>53</v>
      </c>
      <c r="B3" s="401" t="s">
        <v>54</v>
      </c>
      <c r="C3" s="401" t="s">
        <v>55</v>
      </c>
      <c r="D3" s="401">
        <v>0</v>
      </c>
      <c r="E3" s="401" t="s">
        <v>161</v>
      </c>
      <c r="F3" s="401" t="s">
        <v>105</v>
      </c>
      <c r="G3" s="401" t="s">
        <v>105</v>
      </c>
      <c r="H3" s="401" t="s">
        <v>124</v>
      </c>
      <c r="I3" s="401"/>
      <c r="J3" s="401"/>
      <c r="K3" s="401"/>
      <c r="L3" s="401"/>
    </row>
    <row r="4" spans="1:12" ht="15.75" thickBot="1">
      <c r="A4" s="400" t="s">
        <v>70</v>
      </c>
      <c r="B4" s="400" t="s">
        <v>170</v>
      </c>
      <c r="C4" s="400" t="s">
        <v>72</v>
      </c>
      <c r="D4" s="400"/>
      <c r="E4" s="400" t="s">
        <v>161</v>
      </c>
      <c r="F4" s="400"/>
      <c r="G4" s="400"/>
      <c r="H4" s="400" t="s">
        <v>73</v>
      </c>
      <c r="I4" s="400"/>
      <c r="J4" s="400"/>
      <c r="K4" s="400"/>
      <c r="L4" s="400"/>
    </row>
    <row r="5" spans="1:12">
      <c r="A5" s="52" t="s">
        <v>70</v>
      </c>
      <c r="B5" s="52" t="s">
        <v>71</v>
      </c>
      <c r="C5" s="52" t="s">
        <v>72</v>
      </c>
      <c r="E5" s="52" t="s">
        <v>161</v>
      </c>
    </row>
    <row r="6" spans="1:12">
      <c r="A6" s="52" t="s">
        <v>70</v>
      </c>
      <c r="B6" s="52" t="s">
        <v>71</v>
      </c>
      <c r="C6" s="52" t="s">
        <v>72</v>
      </c>
      <c r="E6" s="52" t="s">
        <v>161</v>
      </c>
    </row>
    <row r="7" spans="1:12">
      <c r="A7" s="52" t="s">
        <v>70</v>
      </c>
      <c r="B7" s="52" t="s">
        <v>71</v>
      </c>
      <c r="C7" s="52" t="s">
        <v>72</v>
      </c>
      <c r="E7" s="52" t="s">
        <v>161</v>
      </c>
    </row>
    <row r="8" spans="1:12" ht="15.75" thickBot="1">
      <c r="A8" s="470" t="s">
        <v>70</v>
      </c>
      <c r="B8" s="470" t="s">
        <v>71</v>
      </c>
      <c r="C8" s="470" t="s">
        <v>72</v>
      </c>
      <c r="D8" s="470"/>
      <c r="E8" s="470" t="s">
        <v>161</v>
      </c>
      <c r="F8" s="470"/>
      <c r="G8" s="470"/>
      <c r="H8" s="470"/>
      <c r="I8" s="470"/>
      <c r="J8" s="470"/>
      <c r="K8" s="470"/>
      <c r="L8" s="470"/>
    </row>
  </sheetData>
  <sheetProtection password="CF66" sheet="1" objects="1" scenarios="1"/>
  <mergeCells count="2">
    <mergeCell ref="D1:E1"/>
    <mergeCell ref="I1:J1"/>
  </mergeCells>
  <pageMargins left="0.70866141732283472" right="0.70866141732283472" top="0.74803149606299213" bottom="0.74803149606299213" header="0.31496062992125984" footer="0.31496062992125984"/>
  <pageSetup paperSize="8" scale="90" fitToHeight="0" orientation="landscape" cellComments="atEnd" r:id="rId1"/>
  <headerFooter>
    <oddHeader>&amp;LQUESTIONNAIRE DE BASE&amp;CINVENTAIRE DES DECHETS DU CANTON DE GENEVE    
GESTION DES DECHETS DANS LES COMMUNES GENEVOISES&amp;R&amp;F</oddHeader>
    <oddFooter>&amp;R&amp;D&amp;LCommune : a Nom :a Téléphone : 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Analysis">
    <pageSetUpPr fitToPage="1"/>
  </sheetPr>
  <dimension ref="A2:M8"/>
  <sheetViews>
    <sheetView zoomScale="70" zoomScaleNormal="70" workbookViewId="0">
      <selection activeCell="L1" sqref="L1:L1048576"/>
    </sheetView>
  </sheetViews>
  <sheetFormatPr baseColWidth="10" defaultColWidth="9.140625" defaultRowHeight="15"/>
  <cols>
    <col min="1" max="16384" width="9.140625" style="52"/>
  </cols>
  <sheetData>
    <row r="2" spans="1:13" ht="15.75" thickBot="1">
      <c r="A2" s="399" t="s">
        <v>163</v>
      </c>
      <c r="B2" s="399" t="s">
        <v>165</v>
      </c>
      <c r="C2" s="399" t="s">
        <v>69</v>
      </c>
      <c r="D2" s="399"/>
      <c r="E2" s="399"/>
      <c r="F2" s="399"/>
      <c r="G2" s="399"/>
      <c r="H2" s="399"/>
      <c r="I2" s="399"/>
      <c r="J2" s="399"/>
      <c r="K2" s="399"/>
      <c r="L2" s="399" t="s">
        <v>67</v>
      </c>
      <c r="M2" s="399" t="s">
        <v>68</v>
      </c>
    </row>
    <row r="3" spans="1:13" ht="15.75" thickBot="1">
      <c r="A3" s="401" t="s">
        <v>163</v>
      </c>
      <c r="B3" s="401" t="s">
        <v>54</v>
      </c>
      <c r="C3" s="401" t="s">
        <v>124</v>
      </c>
      <c r="D3" s="401"/>
      <c r="E3" s="401"/>
      <c r="F3" s="401"/>
      <c r="G3" s="401" t="s">
        <v>105</v>
      </c>
      <c r="H3" s="401" t="s">
        <v>105</v>
      </c>
      <c r="I3" s="401">
        <v>0</v>
      </c>
      <c r="J3" s="401" t="s">
        <v>161</v>
      </c>
      <c r="K3" s="401"/>
      <c r="L3" s="401" t="s">
        <v>53</v>
      </c>
      <c r="M3" s="401" t="s">
        <v>55</v>
      </c>
    </row>
    <row r="4" spans="1:13" ht="15.75" thickBot="1">
      <c r="A4" s="400" t="s">
        <v>163</v>
      </c>
      <c r="B4" s="400" t="s">
        <v>170</v>
      </c>
      <c r="C4" s="400" t="s">
        <v>73</v>
      </c>
      <c r="D4" s="400"/>
      <c r="E4" s="400"/>
      <c r="F4" s="400"/>
      <c r="G4" s="400"/>
      <c r="H4" s="400"/>
      <c r="I4" s="400"/>
      <c r="J4" s="400" t="s">
        <v>161</v>
      </c>
      <c r="K4" s="400"/>
      <c r="L4" s="400" t="s">
        <v>70</v>
      </c>
      <c r="M4" s="400" t="s">
        <v>72</v>
      </c>
    </row>
    <row r="5" spans="1:13">
      <c r="A5" s="52" t="s">
        <v>163</v>
      </c>
      <c r="B5" s="52" t="s">
        <v>71</v>
      </c>
      <c r="J5" s="52" t="s">
        <v>161</v>
      </c>
      <c r="L5" s="52" t="s">
        <v>70</v>
      </c>
      <c r="M5" s="52" t="s">
        <v>72</v>
      </c>
    </row>
    <row r="6" spans="1:13">
      <c r="A6" s="52" t="s">
        <v>163</v>
      </c>
      <c r="B6" s="52" t="s">
        <v>71</v>
      </c>
      <c r="J6" s="52" t="s">
        <v>161</v>
      </c>
      <c r="L6" s="52" t="s">
        <v>70</v>
      </c>
      <c r="M6" s="52" t="s">
        <v>72</v>
      </c>
    </row>
    <row r="7" spans="1:13">
      <c r="A7" s="52" t="s">
        <v>163</v>
      </c>
      <c r="B7" s="52" t="s">
        <v>71</v>
      </c>
      <c r="J7" s="52" t="s">
        <v>161</v>
      </c>
      <c r="L7" s="52" t="s">
        <v>70</v>
      </c>
      <c r="M7" s="52" t="s">
        <v>72</v>
      </c>
    </row>
    <row r="8" spans="1:13" ht="15.75" thickBot="1">
      <c r="A8" s="470" t="s">
        <v>163</v>
      </c>
      <c r="B8" s="470" t="s">
        <v>71</v>
      </c>
      <c r="C8" s="470"/>
      <c r="D8" s="470"/>
      <c r="E8" s="470"/>
      <c r="F8" s="470"/>
      <c r="G8" s="470"/>
      <c r="H8" s="470"/>
      <c r="I8" s="470"/>
      <c r="J8" s="470" t="s">
        <v>161</v>
      </c>
      <c r="K8" s="470"/>
      <c r="L8" s="470" t="s">
        <v>70</v>
      </c>
      <c r="M8" s="470" t="s">
        <v>72</v>
      </c>
    </row>
  </sheetData>
  <sheetProtection password="CF66" sheet="1" objects="1" scenarios="1"/>
  <sortState xmlns:xlrd2="http://schemas.microsoft.com/office/spreadsheetml/2017/richdata2" ref="A2:M8">
    <sortCondition ref="L1"/>
  </sortState>
  <pageMargins left="0.70866141732283472" right="0.70866141732283472" top="0.74803149606299213" bottom="0.74803149606299213" header="0.31496062992125984" footer="0.31496062992125984"/>
  <pageSetup paperSize="9" scale="90" fitToHeight="0" orientation="landscape" r:id="rId1"/>
  <headerFooter>
    <oddHeader>&amp;CINVENTAIRE DES DECHETS DU CANTON DE GENEVE    
GESTION DES DECHETS DANS LES COMMUNES GENEVOISES</oddHeader>
    <oddFooter>&amp;R&amp;D&amp;LCommune : a Nom :a Téléphone : 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Costs">
    <pageSetUpPr fitToPage="1"/>
  </sheetPr>
  <dimension ref="A1:E26"/>
  <sheetViews>
    <sheetView workbookViewId="0">
      <selection activeCell="E20" activeCellId="1" sqref="E22:E26 E2:E20"/>
    </sheetView>
  </sheetViews>
  <sheetFormatPr baseColWidth="10" defaultColWidth="8.85546875" defaultRowHeight="15"/>
  <cols>
    <col min="1" max="1" width="35" bestFit="1" customWidth="1"/>
    <col min="2" max="5" width="30.7109375" customWidth="1"/>
  </cols>
  <sheetData>
    <row r="1" spans="1:5">
      <c r="A1" s="312" t="s">
        <v>85</v>
      </c>
      <c r="B1" s="313" t="str">
        <f>"COÛT DU TRANSPORT EN " &amp; ReferenceYear</f>
        <v>COÛT DU TRANSPORT EN 2021</v>
      </c>
      <c r="C1" s="313" t="str">
        <f>"COÛT DU TRAITEMENT EN " &amp; ReferenceYear</f>
        <v>COÛT DU TRAITEMENT EN 2021</v>
      </c>
      <c r="D1" s="313" t="str">
        <f>"RECETTES EN " &amp; ReferenceYear</f>
        <v>RECETTES EN 2021</v>
      </c>
      <c r="E1" s="313" t="s">
        <v>138</v>
      </c>
    </row>
    <row r="2" spans="1:5">
      <c r="A2" s="395" t="s">
        <v>8</v>
      </c>
      <c r="B2" s="314"/>
      <c r="C2" s="314"/>
      <c r="D2" s="315"/>
      <c r="E2" s="495"/>
    </row>
    <row r="3" spans="1:5">
      <c r="A3" s="396" t="s">
        <v>11</v>
      </c>
      <c r="B3" s="316"/>
      <c r="C3" s="316"/>
      <c r="D3" s="317"/>
      <c r="E3" s="496"/>
    </row>
    <row r="4" spans="1:5">
      <c r="A4" s="395" t="s">
        <v>159</v>
      </c>
      <c r="B4" s="314"/>
      <c r="C4" s="314"/>
      <c r="D4" s="315"/>
      <c r="E4" s="495"/>
    </row>
    <row r="5" spans="1:5">
      <c r="A5" s="397" t="s">
        <v>76</v>
      </c>
      <c r="B5" s="316"/>
      <c r="C5" s="316"/>
      <c r="D5" s="384"/>
      <c r="E5" s="497"/>
    </row>
    <row r="6" spans="1:5">
      <c r="A6" s="387" t="s">
        <v>28</v>
      </c>
      <c r="B6" s="314"/>
      <c r="C6" s="314"/>
      <c r="D6" s="314"/>
      <c r="E6" s="498"/>
    </row>
    <row r="7" spans="1:5">
      <c r="A7" s="397" t="s">
        <v>77</v>
      </c>
      <c r="B7" s="316"/>
      <c r="C7" s="316"/>
      <c r="D7" s="384"/>
      <c r="E7" s="497"/>
    </row>
    <row r="8" spans="1:5">
      <c r="A8" s="387" t="s">
        <v>78</v>
      </c>
      <c r="B8" s="314"/>
      <c r="C8" s="314"/>
      <c r="D8" s="314"/>
      <c r="E8" s="498"/>
    </row>
    <row r="9" spans="1:5">
      <c r="A9" s="397" t="s">
        <v>114</v>
      </c>
      <c r="B9" s="316"/>
      <c r="C9" s="316"/>
      <c r="D9" s="384"/>
      <c r="E9" s="497"/>
    </row>
    <row r="10" spans="1:5">
      <c r="A10" s="387" t="s">
        <v>40</v>
      </c>
      <c r="B10" s="314"/>
      <c r="C10" s="314"/>
      <c r="D10" s="314"/>
      <c r="E10" s="498"/>
    </row>
    <row r="11" spans="1:5">
      <c r="A11" s="397" t="s">
        <v>79</v>
      </c>
      <c r="B11" s="316"/>
      <c r="C11" s="316"/>
      <c r="D11" s="384"/>
      <c r="E11" s="497"/>
    </row>
    <row r="12" spans="1:5">
      <c r="A12" s="398" t="s">
        <v>81</v>
      </c>
      <c r="B12" s="314"/>
      <c r="C12" s="314"/>
      <c r="D12" s="386"/>
      <c r="E12" s="499"/>
    </row>
    <row r="13" spans="1:5">
      <c r="A13" s="397" t="s">
        <v>49</v>
      </c>
      <c r="B13" s="316"/>
      <c r="C13" s="316"/>
      <c r="D13" s="384"/>
      <c r="E13" s="497"/>
    </row>
    <row r="14" spans="1:5">
      <c r="A14" s="398" t="s">
        <v>80</v>
      </c>
      <c r="B14" s="314"/>
      <c r="C14" s="314"/>
      <c r="D14" s="386"/>
      <c r="E14" s="499"/>
    </row>
    <row r="15" spans="1:5">
      <c r="A15" s="397" t="s">
        <v>82</v>
      </c>
      <c r="B15" s="316"/>
      <c r="C15" s="316"/>
      <c r="D15" s="384"/>
      <c r="E15" s="497"/>
    </row>
    <row r="16" spans="1:5">
      <c r="A16" s="398" t="s">
        <v>83</v>
      </c>
      <c r="B16" s="314"/>
      <c r="C16" s="314"/>
      <c r="D16" s="386"/>
      <c r="E16" s="499"/>
    </row>
    <row r="17" spans="1:5">
      <c r="A17" s="397" t="s">
        <v>55</v>
      </c>
      <c r="B17" s="316"/>
      <c r="C17" s="316"/>
      <c r="D17" s="384"/>
      <c r="E17" s="497"/>
    </row>
    <row r="18" spans="1:5">
      <c r="A18" s="398" t="s">
        <v>59</v>
      </c>
      <c r="B18" s="314"/>
      <c r="C18" s="385"/>
      <c r="D18" s="386"/>
      <c r="E18" s="499"/>
    </row>
    <row r="19" spans="1:5">
      <c r="A19" s="397" t="s">
        <v>84</v>
      </c>
      <c r="B19" s="316"/>
      <c r="C19" s="383"/>
      <c r="D19" s="384"/>
      <c r="E19" s="497"/>
    </row>
    <row r="20" spans="1:5">
      <c r="A20" s="398" t="s">
        <v>73</v>
      </c>
      <c r="B20" s="314"/>
      <c r="C20" s="385"/>
      <c r="D20" s="386"/>
      <c r="E20" s="499"/>
    </row>
    <row r="21" spans="1:5">
      <c r="A21" s="322" t="s">
        <v>160</v>
      </c>
      <c r="B21" s="322" t="str">
        <f>"COÛT DU TRANSPORT EN " &amp; ReferenceYear</f>
        <v>COÛT DU TRANSPORT EN 2021</v>
      </c>
      <c r="C21" s="322" t="str">
        <f>"COÛT DU TRAITEMENT EN " &amp; ReferenceYear</f>
        <v>COÛT DU TRAITEMENT EN 2021</v>
      </c>
      <c r="D21" s="322" t="str">
        <f>"RECETTES EN " &amp; ReferenceYear</f>
        <v>RECETTES EN 2021</v>
      </c>
      <c r="E21" s="323" t="s">
        <v>138</v>
      </c>
    </row>
    <row r="22" spans="1:5">
      <c r="A22" s="318"/>
      <c r="B22" s="50"/>
      <c r="C22" s="50"/>
      <c r="D22" s="51"/>
      <c r="E22" s="493"/>
    </row>
    <row r="23" spans="1:5">
      <c r="A23" s="319"/>
      <c r="B23" s="32"/>
      <c r="C23" s="32"/>
      <c r="D23" s="33"/>
      <c r="E23" s="494"/>
    </row>
    <row r="24" spans="1:5">
      <c r="A24" s="319"/>
      <c r="B24" s="50"/>
      <c r="C24" s="50"/>
      <c r="D24" s="51"/>
      <c r="E24" s="494"/>
    </row>
    <row r="25" spans="1:5">
      <c r="A25" s="353"/>
      <c r="B25" s="32"/>
      <c r="C25" s="32"/>
      <c r="D25" s="33"/>
      <c r="E25" s="494"/>
    </row>
    <row r="26" spans="1:5">
      <c r="A26" s="353"/>
      <c r="B26" s="50"/>
      <c r="C26" s="50"/>
      <c r="D26" s="51"/>
      <c r="E26" s="494"/>
    </row>
  </sheetData>
  <sheetProtection password="CF66" sheet="1" objects="1" scenarios="1"/>
  <dataValidations count="1">
    <dataValidation type="decimal" operator="greaterThanOrEqual" allowBlank="1" showErrorMessage="1" errorTitle="Attention" error="Veuillez insérer un nombre." promptTitle="Attention" prompt="Veuillez insérer un nombre" sqref="B22:D26 B2:D20" xr:uid="{00000000-0002-0000-0700-000000000000}">
      <formula1>0</formula1>
    </dataValidation>
  </dataValidations>
  <pageMargins left="0.70866141732283472" right="0.70866141732283472" top="0.74803149606299213" bottom="0.74803149606299213" header="0.31496062992125984" footer="0.31496062992125984"/>
  <pageSetup paperSize="9" scale="83" orientation="landscape" r:id="rId1"/>
  <headerFooter>
    <oddHeader>&amp;LCOÛTS&amp;CDECHETS DU CANTON DE GENEVE    
GESTION DES DECHETS DANS LES COMMUNES GENEVOISES&amp;R&amp;F</oddHeader>
    <oddFooter>&amp;R&amp;D&amp;LCommune : a Nom :a Téléphone : 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Params"/>
  <dimension ref="A1:D199"/>
  <sheetViews>
    <sheetView workbookViewId="0">
      <pane ySplit="6" topLeftCell="A7" activePane="bottomLeft" state="frozen"/>
      <selection pane="bottomLeft" activeCell="C8" sqref="C8:C17"/>
    </sheetView>
  </sheetViews>
  <sheetFormatPr baseColWidth="10" defaultColWidth="9.140625" defaultRowHeight="15"/>
  <cols>
    <col min="1" max="1" width="15" customWidth="1"/>
    <col min="2" max="2" width="42.85546875" customWidth="1"/>
    <col min="3" max="3" width="29.5703125" customWidth="1"/>
    <col min="4" max="4" width="47.28515625" customWidth="1"/>
  </cols>
  <sheetData>
    <row r="1" spans="1:4" ht="18.75">
      <c r="A1" s="466" t="s">
        <v>180</v>
      </c>
    </row>
    <row r="3" spans="1:4">
      <c r="A3" s="467" t="b">
        <v>0</v>
      </c>
      <c r="B3" t="s">
        <v>181</v>
      </c>
    </row>
    <row r="6" spans="1:4">
      <c r="A6" s="37" t="s">
        <v>107</v>
      </c>
      <c r="B6" s="37" t="s">
        <v>85</v>
      </c>
      <c r="C6" s="37" t="s">
        <v>74</v>
      </c>
      <c r="D6" s="37" t="s">
        <v>2</v>
      </c>
    </row>
    <row r="7" spans="1:4" ht="30" customHeight="1">
      <c r="A7" s="484" t="s">
        <v>108</v>
      </c>
      <c r="B7" s="485"/>
      <c r="C7" s="485"/>
      <c r="D7" s="485"/>
    </row>
    <row r="8" spans="1:4">
      <c r="A8" s="42" t="s">
        <v>7</v>
      </c>
      <c r="B8" s="42" t="s">
        <v>8</v>
      </c>
      <c r="C8" s="38" t="s">
        <v>182</v>
      </c>
      <c r="D8" s="41" t="s">
        <v>99</v>
      </c>
    </row>
    <row r="9" spans="1:4">
      <c r="A9" s="41"/>
      <c r="B9" s="41"/>
      <c r="C9" s="492" t="s">
        <v>195</v>
      </c>
      <c r="D9" s="478"/>
    </row>
    <row r="10" spans="1:4">
      <c r="A10" s="41"/>
      <c r="B10" s="41"/>
      <c r="C10" s="38" t="s">
        <v>100</v>
      </c>
      <c r="D10" s="478"/>
    </row>
    <row r="11" spans="1:4">
      <c r="A11" s="41"/>
      <c r="B11" s="41"/>
      <c r="C11" s="38" t="s">
        <v>186</v>
      </c>
      <c r="D11" s="478"/>
    </row>
    <row r="12" spans="1:4">
      <c r="A12" s="41"/>
      <c r="B12" s="41"/>
      <c r="C12" s="38" t="s">
        <v>183</v>
      </c>
      <c r="D12" s="478"/>
    </row>
    <row r="13" spans="1:4">
      <c r="A13" s="41"/>
      <c r="B13" s="41"/>
      <c r="C13" s="38" t="s">
        <v>184</v>
      </c>
      <c r="D13" s="478"/>
    </row>
    <row r="14" spans="1:4">
      <c r="A14" s="41"/>
      <c r="B14" s="41"/>
      <c r="C14" s="38" t="s">
        <v>193</v>
      </c>
      <c r="D14" s="478"/>
    </row>
    <row r="15" spans="1:4">
      <c r="A15" s="41"/>
      <c r="B15" s="41"/>
      <c r="C15" s="38" t="s">
        <v>185</v>
      </c>
      <c r="D15" s="478"/>
    </row>
    <row r="16" spans="1:4">
      <c r="A16" s="41"/>
      <c r="B16" s="41"/>
      <c r="C16" s="38" t="s">
        <v>102</v>
      </c>
      <c r="D16" s="478"/>
    </row>
    <row r="17" spans="1:4">
      <c r="A17" s="41"/>
      <c r="B17" s="41"/>
      <c r="C17" s="38" t="s">
        <v>187</v>
      </c>
      <c r="D17" s="478"/>
    </row>
    <row r="18" spans="1:4">
      <c r="A18" s="41"/>
      <c r="B18" s="41"/>
      <c r="C18" s="38" t="s">
        <v>221</v>
      </c>
      <c r="D18" s="478"/>
    </row>
    <row r="19" spans="1:4">
      <c r="A19" s="44" t="s">
        <v>10</v>
      </c>
      <c r="B19" s="44" t="s">
        <v>11</v>
      </c>
      <c r="C19" s="40" t="s">
        <v>188</v>
      </c>
      <c r="D19" s="487" t="s">
        <v>189</v>
      </c>
    </row>
    <row r="20" spans="1:4">
      <c r="A20" s="31"/>
      <c r="B20" s="31"/>
      <c r="C20" s="488" t="s">
        <v>195</v>
      </c>
      <c r="D20" s="487" t="s">
        <v>185</v>
      </c>
    </row>
    <row r="21" spans="1:4">
      <c r="A21" s="31"/>
      <c r="B21" s="31"/>
      <c r="C21" s="39" t="s">
        <v>100</v>
      </c>
      <c r="D21" s="487" t="s">
        <v>99</v>
      </c>
    </row>
    <row r="22" spans="1:4">
      <c r="A22" s="31"/>
      <c r="B22" s="31"/>
      <c r="C22" s="40" t="s">
        <v>186</v>
      </c>
      <c r="D22" s="489" t="s">
        <v>190</v>
      </c>
    </row>
    <row r="23" spans="1:4">
      <c r="A23" s="31"/>
      <c r="B23" s="31"/>
      <c r="C23" s="39" t="s">
        <v>183</v>
      </c>
      <c r="D23" s="489" t="s">
        <v>192</v>
      </c>
    </row>
    <row r="24" spans="1:4">
      <c r="A24" s="31"/>
      <c r="B24" s="31"/>
      <c r="C24" s="39" t="s">
        <v>191</v>
      </c>
      <c r="D24" s="40" t="s">
        <v>221</v>
      </c>
    </row>
    <row r="25" spans="1:4">
      <c r="A25" s="31"/>
      <c r="B25" s="31"/>
      <c r="C25" s="39" t="s">
        <v>193</v>
      </c>
      <c r="D25" s="490"/>
    </row>
    <row r="26" spans="1:4">
      <c r="A26" s="31"/>
      <c r="B26" s="31"/>
      <c r="C26" s="39" t="s">
        <v>185</v>
      </c>
      <c r="D26" s="490"/>
    </row>
    <row r="27" spans="1:4">
      <c r="A27" s="31"/>
      <c r="B27" s="31"/>
      <c r="C27" s="39" t="s">
        <v>194</v>
      </c>
      <c r="D27" s="490"/>
    </row>
    <row r="28" spans="1:4">
      <c r="A28" s="31"/>
      <c r="B28" s="31"/>
      <c r="C28" s="40" t="s">
        <v>102</v>
      </c>
      <c r="D28" s="490"/>
    </row>
    <row r="29" spans="1:4">
      <c r="A29" s="31"/>
      <c r="B29" s="31"/>
      <c r="C29" s="40" t="s">
        <v>187</v>
      </c>
      <c r="D29" s="491"/>
    </row>
    <row r="30" spans="1:4">
      <c r="A30" s="31"/>
      <c r="B30" s="31"/>
      <c r="C30" s="40" t="s">
        <v>221</v>
      </c>
      <c r="D30" s="491"/>
    </row>
    <row r="31" spans="1:4">
      <c r="A31" s="42" t="s">
        <v>16</v>
      </c>
      <c r="B31" s="42" t="s">
        <v>17</v>
      </c>
      <c r="C31" s="38" t="s">
        <v>182</v>
      </c>
      <c r="D31" s="41" t="s">
        <v>99</v>
      </c>
    </row>
    <row r="32" spans="1:4">
      <c r="A32" s="41"/>
      <c r="B32" s="41"/>
      <c r="C32" s="473" t="s">
        <v>195</v>
      </c>
      <c r="D32" s="478"/>
    </row>
    <row r="33" spans="1:4">
      <c r="A33" s="41"/>
      <c r="B33" s="41"/>
      <c r="C33" s="38" t="s">
        <v>100</v>
      </c>
      <c r="D33" s="478"/>
    </row>
    <row r="34" spans="1:4">
      <c r="A34" s="41"/>
      <c r="B34" s="41"/>
      <c r="C34" s="38" t="s">
        <v>196</v>
      </c>
      <c r="D34" s="478"/>
    </row>
    <row r="35" spans="1:4">
      <c r="A35" s="41"/>
      <c r="B35" s="41"/>
      <c r="C35" s="38" t="s">
        <v>197</v>
      </c>
      <c r="D35" s="478"/>
    </row>
    <row r="36" spans="1:4">
      <c r="A36" s="41"/>
      <c r="B36" s="41"/>
      <c r="C36" s="38" t="s">
        <v>198</v>
      </c>
      <c r="D36" s="478"/>
    </row>
    <row r="37" spans="1:4">
      <c r="A37" s="41"/>
      <c r="B37" s="41"/>
      <c r="C37" s="38" t="s">
        <v>185</v>
      </c>
      <c r="D37" s="478"/>
    </row>
    <row r="38" spans="1:4">
      <c r="A38" s="41"/>
      <c r="B38" s="41"/>
      <c r="C38" s="38" t="s">
        <v>187</v>
      </c>
      <c r="D38" s="478"/>
    </row>
    <row r="39" spans="1:4">
      <c r="A39" s="41"/>
      <c r="B39" s="41"/>
      <c r="C39" s="38" t="s">
        <v>221</v>
      </c>
      <c r="D39" s="478"/>
    </row>
    <row r="40" spans="1:4" ht="30" customHeight="1">
      <c r="A40" s="484" t="s">
        <v>109</v>
      </c>
      <c r="B40" s="485"/>
      <c r="C40" s="486"/>
      <c r="D40" s="485"/>
    </row>
    <row r="41" spans="1:4">
      <c r="A41" s="44" t="s">
        <v>20</v>
      </c>
      <c r="B41" s="44" t="s">
        <v>21</v>
      </c>
      <c r="C41" s="40" t="s">
        <v>182</v>
      </c>
      <c r="D41" t="s">
        <v>110</v>
      </c>
    </row>
    <row r="42" spans="1:4">
      <c r="A42" s="44"/>
      <c r="B42" s="31"/>
      <c r="C42" s="474" t="s">
        <v>195</v>
      </c>
      <c r="D42" s="478"/>
    </row>
    <row r="43" spans="1:4">
      <c r="A43" s="44"/>
      <c r="B43" s="31"/>
      <c r="C43" s="40" t="s">
        <v>100</v>
      </c>
      <c r="D43" s="478"/>
    </row>
    <row r="44" spans="1:4">
      <c r="A44" s="44"/>
      <c r="B44" s="31"/>
      <c r="C44" s="40" t="s">
        <v>184</v>
      </c>
      <c r="D44" s="478"/>
    </row>
    <row r="45" spans="1:4">
      <c r="A45" s="31"/>
      <c r="B45" s="31"/>
      <c r="C45" s="40" t="s">
        <v>193</v>
      </c>
      <c r="D45" s="478"/>
    </row>
    <row r="46" spans="1:4">
      <c r="A46" s="31"/>
      <c r="B46" s="31"/>
      <c r="C46" s="40" t="s">
        <v>185</v>
      </c>
      <c r="D46" s="478"/>
    </row>
    <row r="47" spans="1:4">
      <c r="A47" s="31"/>
      <c r="B47" s="31"/>
      <c r="C47" s="40" t="s">
        <v>102</v>
      </c>
      <c r="D47" s="478"/>
    </row>
    <row r="48" spans="1:4">
      <c r="A48" s="31"/>
      <c r="B48" s="31"/>
      <c r="C48" s="40" t="s">
        <v>199</v>
      </c>
      <c r="D48" s="478"/>
    </row>
    <row r="49" spans="1:4">
      <c r="A49" s="31"/>
      <c r="B49" s="31"/>
      <c r="C49" s="40" t="s">
        <v>221</v>
      </c>
      <c r="D49" s="478"/>
    </row>
    <row r="50" spans="1:4">
      <c r="A50" s="42" t="s">
        <v>23</v>
      </c>
      <c r="B50" s="42" t="s">
        <v>24</v>
      </c>
      <c r="C50" s="38" t="s">
        <v>182</v>
      </c>
      <c r="D50" s="41" t="s">
        <v>111</v>
      </c>
    </row>
    <row r="51" spans="1:4">
      <c r="A51" s="42"/>
      <c r="B51" s="42"/>
      <c r="C51" s="38" t="s">
        <v>195</v>
      </c>
      <c r="D51" s="41" t="s">
        <v>200</v>
      </c>
    </row>
    <row r="52" spans="1:4">
      <c r="A52" s="42"/>
      <c r="B52" s="42"/>
      <c r="C52" s="38" t="s">
        <v>100</v>
      </c>
      <c r="D52" s="41" t="s">
        <v>201</v>
      </c>
    </row>
    <row r="53" spans="1:4">
      <c r="A53" s="42"/>
      <c r="B53" s="42"/>
      <c r="C53" s="38" t="s">
        <v>186</v>
      </c>
      <c r="D53" s="41" t="s">
        <v>112</v>
      </c>
    </row>
    <row r="54" spans="1:4">
      <c r="A54" s="42"/>
      <c r="B54" s="42"/>
      <c r="C54" s="38" t="s">
        <v>196</v>
      </c>
      <c r="D54" s="41" t="s">
        <v>202</v>
      </c>
    </row>
    <row r="55" spans="1:4">
      <c r="A55" s="42"/>
      <c r="B55" s="42"/>
      <c r="C55" s="38" t="s">
        <v>204</v>
      </c>
      <c r="D55" s="41" t="s">
        <v>203</v>
      </c>
    </row>
    <row r="56" spans="1:4">
      <c r="A56" s="42"/>
      <c r="B56" s="42"/>
      <c r="C56" s="38" t="s">
        <v>184</v>
      </c>
      <c r="D56" s="41" t="s">
        <v>110</v>
      </c>
    </row>
    <row r="57" spans="1:4">
      <c r="A57" s="42"/>
      <c r="B57" s="42"/>
      <c r="C57" s="38" t="s">
        <v>184</v>
      </c>
      <c r="D57" s="38" t="s">
        <v>221</v>
      </c>
    </row>
    <row r="58" spans="1:4">
      <c r="A58" s="42"/>
      <c r="B58" s="42"/>
      <c r="C58" s="38" t="s">
        <v>193</v>
      </c>
      <c r="D58" s="478"/>
    </row>
    <row r="59" spans="1:4">
      <c r="A59" s="42"/>
      <c r="B59" s="42"/>
      <c r="C59" s="38" t="s">
        <v>185</v>
      </c>
      <c r="D59" s="478"/>
    </row>
    <row r="60" spans="1:4">
      <c r="A60" s="42"/>
      <c r="B60" s="42"/>
      <c r="C60" s="38" t="s">
        <v>102</v>
      </c>
      <c r="D60" s="478"/>
    </row>
    <row r="61" spans="1:4">
      <c r="A61" s="42"/>
      <c r="B61" s="42"/>
      <c r="C61" s="38" t="s">
        <v>199</v>
      </c>
      <c r="D61" s="478"/>
    </row>
    <row r="62" spans="1:4">
      <c r="A62" s="42"/>
      <c r="B62" s="42"/>
      <c r="C62" s="38" t="s">
        <v>221</v>
      </c>
      <c r="D62" s="478"/>
    </row>
    <row r="63" spans="1:4">
      <c r="A63" s="44" t="s">
        <v>27</v>
      </c>
      <c r="B63" s="44" t="s">
        <v>28</v>
      </c>
      <c r="C63" s="474" t="s">
        <v>195</v>
      </c>
      <c r="D63" s="31" t="s">
        <v>112</v>
      </c>
    </row>
    <row r="64" spans="1:4">
      <c r="A64" s="44"/>
      <c r="B64" s="44"/>
      <c r="C64" s="474" t="s">
        <v>186</v>
      </c>
      <c r="D64" s="31" t="s">
        <v>110</v>
      </c>
    </row>
    <row r="65" spans="1:4">
      <c r="A65" s="44"/>
      <c r="B65" s="44"/>
      <c r="C65" s="474" t="s">
        <v>204</v>
      </c>
      <c r="D65" s="40" t="s">
        <v>221</v>
      </c>
    </row>
    <row r="66" spans="1:4">
      <c r="A66" s="44"/>
      <c r="B66" s="44"/>
      <c r="C66" s="474" t="s">
        <v>184</v>
      </c>
      <c r="D66" s="478"/>
    </row>
    <row r="67" spans="1:4">
      <c r="A67" s="44"/>
      <c r="B67" s="44"/>
      <c r="C67" s="474" t="s">
        <v>185</v>
      </c>
      <c r="D67" s="478"/>
    </row>
    <row r="68" spans="1:4">
      <c r="A68" s="44"/>
      <c r="B68" s="44"/>
      <c r="C68" s="474" t="s">
        <v>199</v>
      </c>
      <c r="D68" s="478"/>
    </row>
    <row r="69" spans="1:4">
      <c r="A69" s="44"/>
      <c r="B69" s="44"/>
      <c r="C69" s="40" t="s">
        <v>221</v>
      </c>
      <c r="D69" s="478"/>
    </row>
    <row r="70" spans="1:4">
      <c r="A70" s="42" t="s">
        <v>30</v>
      </c>
      <c r="B70" s="42" t="s">
        <v>31</v>
      </c>
      <c r="C70" s="38" t="s">
        <v>195</v>
      </c>
      <c r="D70" s="41" t="s">
        <v>111</v>
      </c>
    </row>
    <row r="71" spans="1:4">
      <c r="A71" s="42"/>
      <c r="B71" s="42"/>
      <c r="C71" s="38" t="s">
        <v>100</v>
      </c>
      <c r="D71" s="41" t="s">
        <v>201</v>
      </c>
    </row>
    <row r="72" spans="1:4">
      <c r="A72" s="41"/>
      <c r="B72" s="41"/>
      <c r="C72" s="38" t="s">
        <v>204</v>
      </c>
      <c r="D72" s="41" t="s">
        <v>112</v>
      </c>
    </row>
    <row r="73" spans="1:4">
      <c r="A73" s="41"/>
      <c r="B73" s="41"/>
      <c r="C73" s="38" t="s">
        <v>183</v>
      </c>
      <c r="D73" s="41" t="s">
        <v>202</v>
      </c>
    </row>
    <row r="74" spans="1:4">
      <c r="A74" s="41"/>
      <c r="B74" s="41"/>
      <c r="C74" s="38" t="s">
        <v>205</v>
      </c>
      <c r="D74" s="41" t="s">
        <v>206</v>
      </c>
    </row>
    <row r="75" spans="1:4">
      <c r="A75" s="41"/>
      <c r="B75" s="41"/>
      <c r="C75" s="38" t="s">
        <v>184</v>
      </c>
      <c r="D75" s="41" t="s">
        <v>110</v>
      </c>
    </row>
    <row r="76" spans="1:4">
      <c r="A76" s="41"/>
      <c r="B76" s="41"/>
      <c r="C76" s="38" t="s">
        <v>185</v>
      </c>
      <c r="D76" s="38" t="s">
        <v>221</v>
      </c>
    </row>
    <row r="77" spans="1:4">
      <c r="A77" s="41"/>
      <c r="B77" s="41"/>
      <c r="C77" s="38" t="s">
        <v>102</v>
      </c>
      <c r="D77" s="478"/>
    </row>
    <row r="78" spans="1:4">
      <c r="A78" s="41"/>
      <c r="B78" s="41"/>
      <c r="C78" s="38" t="s">
        <v>199</v>
      </c>
      <c r="D78" s="478"/>
    </row>
    <row r="79" spans="1:4">
      <c r="A79" s="41"/>
      <c r="B79" s="41"/>
      <c r="C79" s="38" t="s">
        <v>221</v>
      </c>
      <c r="D79" s="478"/>
    </row>
    <row r="80" spans="1:4">
      <c r="A80" s="43" t="s">
        <v>33</v>
      </c>
      <c r="B80" s="43" t="s">
        <v>113</v>
      </c>
      <c r="C80" s="40" t="s">
        <v>182</v>
      </c>
      <c r="D80" s="31" t="s">
        <v>103</v>
      </c>
    </row>
    <row r="81" spans="1:4">
      <c r="C81" s="474" t="s">
        <v>195</v>
      </c>
      <c r="D81" s="31" t="s">
        <v>193</v>
      </c>
    </row>
    <row r="82" spans="1:4">
      <c r="C82" s="40" t="s">
        <v>100</v>
      </c>
      <c r="D82" s="31" t="s">
        <v>185</v>
      </c>
    </row>
    <row r="83" spans="1:4">
      <c r="C83" s="40" t="s">
        <v>186</v>
      </c>
      <c r="D83" s="31" t="s">
        <v>190</v>
      </c>
    </row>
    <row r="84" spans="1:4">
      <c r="C84" s="40" t="s">
        <v>103</v>
      </c>
      <c r="D84" s="477" t="s">
        <v>192</v>
      </c>
    </row>
    <row r="85" spans="1:4">
      <c r="C85" s="40" t="s">
        <v>207</v>
      </c>
      <c r="D85" s="477" t="s">
        <v>208</v>
      </c>
    </row>
    <row r="86" spans="1:4">
      <c r="C86" s="40" t="s">
        <v>184</v>
      </c>
      <c r="D86" s="40" t="s">
        <v>221</v>
      </c>
    </row>
    <row r="87" spans="1:4">
      <c r="C87" s="40" t="s">
        <v>193</v>
      </c>
      <c r="D87" s="478"/>
    </row>
    <row r="88" spans="1:4">
      <c r="C88" s="40" t="s">
        <v>185</v>
      </c>
      <c r="D88" s="478"/>
    </row>
    <row r="89" spans="1:4">
      <c r="C89" s="40" t="s">
        <v>102</v>
      </c>
      <c r="D89" s="478"/>
    </row>
    <row r="90" spans="1:4">
      <c r="C90" s="40" t="s">
        <v>199</v>
      </c>
      <c r="D90" s="478"/>
    </row>
    <row r="91" spans="1:4">
      <c r="C91" s="40" t="s">
        <v>221</v>
      </c>
      <c r="D91" s="478"/>
    </row>
    <row r="92" spans="1:4">
      <c r="A92" s="42" t="s">
        <v>36</v>
      </c>
      <c r="B92" s="42" t="s">
        <v>114</v>
      </c>
      <c r="C92" s="38" t="s">
        <v>182</v>
      </c>
      <c r="D92" s="41" t="s">
        <v>209</v>
      </c>
    </row>
    <row r="93" spans="1:4">
      <c r="A93" s="41"/>
      <c r="B93" s="41"/>
      <c r="C93" s="473" t="s">
        <v>195</v>
      </c>
      <c r="D93" s="41" t="s">
        <v>210</v>
      </c>
    </row>
    <row r="94" spans="1:4">
      <c r="A94" s="41"/>
      <c r="B94" s="41"/>
      <c r="C94" s="473" t="s">
        <v>100</v>
      </c>
      <c r="D94" s="41" t="s">
        <v>193</v>
      </c>
    </row>
    <row r="95" spans="1:4">
      <c r="A95" s="41"/>
      <c r="B95" s="41"/>
      <c r="C95" s="38" t="s">
        <v>186</v>
      </c>
      <c r="D95" s="41" t="s">
        <v>185</v>
      </c>
    </row>
    <row r="96" spans="1:4">
      <c r="A96" s="41"/>
      <c r="B96" s="41"/>
      <c r="C96" s="38" t="s">
        <v>209</v>
      </c>
      <c r="D96" s="41" t="s">
        <v>190</v>
      </c>
    </row>
    <row r="97" spans="1:4">
      <c r="A97" s="41"/>
      <c r="B97" s="41"/>
      <c r="C97" s="38" t="s">
        <v>183</v>
      </c>
      <c r="D97" s="38" t="s">
        <v>221</v>
      </c>
    </row>
    <row r="98" spans="1:4">
      <c r="A98" s="41"/>
      <c r="B98" s="41"/>
      <c r="C98" s="38" t="s">
        <v>184</v>
      </c>
      <c r="D98" s="478"/>
    </row>
    <row r="99" spans="1:4">
      <c r="A99" s="41"/>
      <c r="B99" s="41"/>
      <c r="C99" s="38" t="s">
        <v>193</v>
      </c>
      <c r="D99" s="478"/>
    </row>
    <row r="100" spans="1:4">
      <c r="A100" s="41"/>
      <c r="B100" s="41"/>
      <c r="C100" s="38" t="s">
        <v>211</v>
      </c>
      <c r="D100" s="478"/>
    </row>
    <row r="101" spans="1:4">
      <c r="A101" s="41"/>
      <c r="B101" s="41"/>
      <c r="C101" s="38" t="s">
        <v>185</v>
      </c>
      <c r="D101" s="478"/>
    </row>
    <row r="102" spans="1:4">
      <c r="A102" s="41"/>
      <c r="B102" s="41"/>
      <c r="C102" s="38" t="s">
        <v>102</v>
      </c>
      <c r="D102" s="478"/>
    </row>
    <row r="103" spans="1:4">
      <c r="A103" s="41"/>
      <c r="B103" s="41"/>
      <c r="C103" s="38" t="s">
        <v>199</v>
      </c>
      <c r="D103" s="483"/>
    </row>
    <row r="104" spans="1:4">
      <c r="A104" s="41"/>
      <c r="B104" s="41"/>
      <c r="C104" s="38" t="s">
        <v>221</v>
      </c>
      <c r="D104" s="478"/>
    </row>
    <row r="105" spans="1:4">
      <c r="A105" s="43" t="s">
        <v>166</v>
      </c>
      <c r="B105" s="44" t="s">
        <v>115</v>
      </c>
      <c r="C105" s="40" t="s">
        <v>182</v>
      </c>
      <c r="D105" s="31" t="s">
        <v>210</v>
      </c>
    </row>
    <row r="106" spans="1:4">
      <c r="A106" s="43"/>
      <c r="B106" s="44"/>
      <c r="C106" s="40" t="s">
        <v>195</v>
      </c>
      <c r="D106" s="40" t="s">
        <v>221</v>
      </c>
    </row>
    <row r="107" spans="1:4">
      <c r="B107" s="31"/>
      <c r="C107" s="40" t="s">
        <v>100</v>
      </c>
      <c r="D107" s="478"/>
    </row>
    <row r="108" spans="1:4">
      <c r="C108" s="40" t="s">
        <v>186</v>
      </c>
      <c r="D108" s="478"/>
    </row>
    <row r="109" spans="1:4">
      <c r="C109" s="40" t="s">
        <v>210</v>
      </c>
      <c r="D109" s="478"/>
    </row>
    <row r="110" spans="1:4">
      <c r="C110" s="40" t="s">
        <v>184</v>
      </c>
      <c r="D110" s="478"/>
    </row>
    <row r="111" spans="1:4">
      <c r="C111" s="40" t="s">
        <v>193</v>
      </c>
      <c r="D111" s="478"/>
    </row>
    <row r="112" spans="1:4">
      <c r="C112" s="40" t="s">
        <v>185</v>
      </c>
      <c r="D112" s="478"/>
    </row>
    <row r="113" spans="1:4">
      <c r="C113" s="40" t="s">
        <v>102</v>
      </c>
      <c r="D113" s="478"/>
    </row>
    <row r="114" spans="1:4">
      <c r="C114" s="40" t="s">
        <v>199</v>
      </c>
      <c r="D114" s="478"/>
    </row>
    <row r="115" spans="1:4">
      <c r="C115" s="40" t="s">
        <v>221</v>
      </c>
      <c r="D115" s="478"/>
    </row>
    <row r="116" spans="1:4">
      <c r="A116" s="42" t="s">
        <v>168</v>
      </c>
      <c r="B116" s="42" t="s">
        <v>43</v>
      </c>
      <c r="C116" s="38" t="s">
        <v>182</v>
      </c>
      <c r="D116" s="41" t="s">
        <v>212</v>
      </c>
    </row>
    <row r="117" spans="1:4">
      <c r="A117" s="42" t="s">
        <v>169</v>
      </c>
      <c r="B117" s="42" t="s">
        <v>45</v>
      </c>
      <c r="C117" s="473" t="s">
        <v>195</v>
      </c>
      <c r="D117" s="41" t="s">
        <v>189</v>
      </c>
    </row>
    <row r="118" spans="1:4">
      <c r="A118" s="42" t="s">
        <v>167</v>
      </c>
      <c r="B118" s="42" t="s">
        <v>41</v>
      </c>
      <c r="C118" s="38" t="s">
        <v>100</v>
      </c>
      <c r="D118" s="41" t="s">
        <v>213</v>
      </c>
    </row>
    <row r="119" spans="1:4">
      <c r="A119" s="42"/>
      <c r="B119" s="42"/>
      <c r="C119" s="38" t="s">
        <v>186</v>
      </c>
      <c r="D119" s="41" t="s">
        <v>185</v>
      </c>
    </row>
    <row r="120" spans="1:4">
      <c r="A120" s="41"/>
      <c r="B120" s="41"/>
      <c r="C120" s="38" t="s">
        <v>184</v>
      </c>
      <c r="D120" s="41" t="s">
        <v>190</v>
      </c>
    </row>
    <row r="121" spans="1:4">
      <c r="A121" s="41"/>
      <c r="B121" s="41"/>
      <c r="C121" s="38" t="s">
        <v>193</v>
      </c>
      <c r="D121" s="41" t="s">
        <v>192</v>
      </c>
    </row>
    <row r="122" spans="1:4">
      <c r="A122" s="41"/>
      <c r="B122" s="41"/>
      <c r="C122" s="38" t="s">
        <v>185</v>
      </c>
      <c r="D122" s="38" t="s">
        <v>221</v>
      </c>
    </row>
    <row r="123" spans="1:4">
      <c r="A123" s="41"/>
      <c r="B123" s="41"/>
      <c r="C123" s="38" t="s">
        <v>102</v>
      </c>
      <c r="D123" s="478"/>
    </row>
    <row r="124" spans="1:4">
      <c r="A124" s="41"/>
      <c r="B124" s="41"/>
      <c r="C124" s="38" t="s">
        <v>199</v>
      </c>
      <c r="D124" s="478"/>
    </row>
    <row r="125" spans="1:4">
      <c r="A125" s="41"/>
      <c r="B125" s="41"/>
      <c r="C125" s="38" t="s">
        <v>221</v>
      </c>
      <c r="D125" s="478"/>
    </row>
    <row r="126" spans="1:4">
      <c r="A126" s="43" t="s">
        <v>48</v>
      </c>
      <c r="B126" s="43" t="s">
        <v>49</v>
      </c>
      <c r="C126" s="40" t="s">
        <v>137</v>
      </c>
      <c r="D126" t="s">
        <v>216</v>
      </c>
    </row>
    <row r="127" spans="1:4">
      <c r="C127" s="40" t="s">
        <v>104</v>
      </c>
      <c r="D127" t="s">
        <v>215</v>
      </c>
    </row>
    <row r="128" spans="1:4">
      <c r="C128" s="476" t="s">
        <v>214</v>
      </c>
      <c r="D128" t="s">
        <v>217</v>
      </c>
    </row>
    <row r="129" spans="1:4">
      <c r="C129" s="40" t="s">
        <v>215</v>
      </c>
      <c r="D129" s="40" t="s">
        <v>221</v>
      </c>
    </row>
    <row r="130" spans="1:4">
      <c r="C130" s="40" t="s">
        <v>221</v>
      </c>
      <c r="D130" s="478"/>
    </row>
    <row r="131" spans="1:4">
      <c r="A131" s="42" t="s">
        <v>51</v>
      </c>
      <c r="B131" s="42" t="s">
        <v>52</v>
      </c>
      <c r="C131" s="38" t="s">
        <v>182</v>
      </c>
      <c r="D131" s="41" t="s">
        <v>212</v>
      </c>
    </row>
    <row r="132" spans="1:4">
      <c r="A132" s="41"/>
      <c r="B132" s="41"/>
      <c r="C132" s="473" t="s">
        <v>195</v>
      </c>
      <c r="D132" s="41" t="s">
        <v>218</v>
      </c>
    </row>
    <row r="133" spans="1:4">
      <c r="A133" s="41"/>
      <c r="B133" s="41"/>
      <c r="C133" s="38" t="s">
        <v>100</v>
      </c>
      <c r="D133" s="41" t="s">
        <v>219</v>
      </c>
    </row>
    <row r="134" spans="1:4">
      <c r="A134" s="41"/>
      <c r="B134" s="41"/>
      <c r="C134" s="38" t="s">
        <v>186</v>
      </c>
      <c r="D134" s="41" t="s">
        <v>211</v>
      </c>
    </row>
    <row r="135" spans="1:4">
      <c r="A135" s="41"/>
      <c r="B135" s="41"/>
      <c r="C135" s="38" t="s">
        <v>183</v>
      </c>
      <c r="D135" s="41" t="s">
        <v>185</v>
      </c>
    </row>
    <row r="136" spans="1:4">
      <c r="A136" s="41"/>
      <c r="B136" s="41"/>
      <c r="C136" s="38" t="s">
        <v>184</v>
      </c>
      <c r="D136" s="41" t="s">
        <v>190</v>
      </c>
    </row>
    <row r="137" spans="1:4">
      <c r="A137" s="41"/>
      <c r="B137" s="41"/>
      <c r="C137" s="38" t="s">
        <v>211</v>
      </c>
      <c r="D137" s="41" t="s">
        <v>192</v>
      </c>
    </row>
    <row r="138" spans="1:4">
      <c r="A138" s="41"/>
      <c r="B138" s="41"/>
      <c r="C138" s="38" t="s">
        <v>185</v>
      </c>
      <c r="D138" s="38" t="s">
        <v>221</v>
      </c>
    </row>
    <row r="139" spans="1:4">
      <c r="A139" s="41"/>
      <c r="B139" s="41"/>
      <c r="C139" s="38" t="s">
        <v>102</v>
      </c>
      <c r="D139" s="478"/>
    </row>
    <row r="140" spans="1:4">
      <c r="A140" s="41"/>
      <c r="B140" s="41"/>
      <c r="C140" s="38" t="s">
        <v>199</v>
      </c>
      <c r="D140" s="478"/>
    </row>
    <row r="141" spans="1:4">
      <c r="A141" s="41"/>
      <c r="B141" s="41"/>
      <c r="C141" s="38" t="s">
        <v>221</v>
      </c>
      <c r="D141" s="478"/>
    </row>
    <row r="142" spans="1:4">
      <c r="A142" s="44" t="s">
        <v>54</v>
      </c>
      <c r="B142" s="44" t="s">
        <v>55</v>
      </c>
      <c r="C142" s="476" t="s">
        <v>212</v>
      </c>
      <c r="D142" s="31" t="s">
        <v>212</v>
      </c>
    </row>
    <row r="143" spans="1:4">
      <c r="A143" s="44"/>
      <c r="B143" s="44"/>
      <c r="C143" s="40" t="s">
        <v>182</v>
      </c>
      <c r="D143" s="31" t="s">
        <v>213</v>
      </c>
    </row>
    <row r="144" spans="1:4">
      <c r="C144" s="474" t="s">
        <v>106</v>
      </c>
      <c r="D144" s="31" t="s">
        <v>185</v>
      </c>
    </row>
    <row r="145" spans="1:4">
      <c r="C145" s="474" t="s">
        <v>195</v>
      </c>
      <c r="D145" s="31" t="s">
        <v>190</v>
      </c>
    </row>
    <row r="146" spans="1:4">
      <c r="C146" s="40" t="s">
        <v>100</v>
      </c>
      <c r="D146" s="31" t="s">
        <v>192</v>
      </c>
    </row>
    <row r="147" spans="1:4">
      <c r="C147" s="476" t="s">
        <v>186</v>
      </c>
      <c r="D147" s="40" t="s">
        <v>221</v>
      </c>
    </row>
    <row r="148" spans="1:4">
      <c r="C148" s="40" t="s">
        <v>184</v>
      </c>
      <c r="D148" s="478"/>
    </row>
    <row r="149" spans="1:4">
      <c r="C149" s="40" t="s">
        <v>193</v>
      </c>
      <c r="D149" s="478"/>
    </row>
    <row r="150" spans="1:4">
      <c r="C150" s="40" t="s">
        <v>185</v>
      </c>
      <c r="D150" s="478"/>
    </row>
    <row r="151" spans="1:4">
      <c r="C151" s="40" t="s">
        <v>102</v>
      </c>
      <c r="D151" s="478"/>
    </row>
    <row r="152" spans="1:4">
      <c r="C152" s="40" t="s">
        <v>199</v>
      </c>
      <c r="D152" s="478"/>
    </row>
    <row r="153" spans="1:4">
      <c r="C153" s="40" t="s">
        <v>221</v>
      </c>
      <c r="D153" s="478"/>
    </row>
    <row r="154" spans="1:4">
      <c r="A154" s="42" t="s">
        <v>58</v>
      </c>
      <c r="B154" s="42" t="s">
        <v>59</v>
      </c>
      <c r="C154" s="475" t="s">
        <v>100</v>
      </c>
      <c r="D154" s="41" t="s">
        <v>212</v>
      </c>
    </row>
    <row r="155" spans="1:4">
      <c r="A155" s="41"/>
      <c r="B155" s="41"/>
      <c r="C155" s="38" t="s">
        <v>184</v>
      </c>
      <c r="D155" s="41" t="s">
        <v>213</v>
      </c>
    </row>
    <row r="156" spans="1:4">
      <c r="A156" s="41"/>
      <c r="B156" s="41"/>
      <c r="C156" s="473" t="s">
        <v>193</v>
      </c>
      <c r="D156" s="41" t="s">
        <v>75</v>
      </c>
    </row>
    <row r="157" spans="1:4">
      <c r="A157" s="41"/>
      <c r="B157" s="41"/>
      <c r="C157" s="473" t="s">
        <v>185</v>
      </c>
      <c r="D157" s="41" t="s">
        <v>116</v>
      </c>
    </row>
    <row r="158" spans="1:4">
      <c r="A158" s="41"/>
      <c r="B158" s="41"/>
      <c r="C158" s="38" t="s">
        <v>199</v>
      </c>
      <c r="D158" s="41" t="s">
        <v>185</v>
      </c>
    </row>
    <row r="159" spans="1:4">
      <c r="A159" s="41"/>
      <c r="B159" s="41"/>
      <c r="C159" s="38" t="s">
        <v>221</v>
      </c>
      <c r="D159" s="41" t="s">
        <v>190</v>
      </c>
    </row>
    <row r="160" spans="1:4">
      <c r="A160" s="41"/>
      <c r="B160" s="41"/>
      <c r="C160" s="480"/>
      <c r="D160" s="41" t="s">
        <v>192</v>
      </c>
    </row>
    <row r="161" spans="1:4">
      <c r="A161" s="41"/>
      <c r="B161" s="41"/>
      <c r="C161" s="481"/>
      <c r="D161" s="38" t="s">
        <v>221</v>
      </c>
    </row>
    <row r="162" spans="1:4" ht="30" customHeight="1">
      <c r="A162" s="484" t="s">
        <v>60</v>
      </c>
      <c r="B162" s="485"/>
      <c r="C162" s="486"/>
      <c r="D162" s="485"/>
    </row>
    <row r="163" spans="1:4">
      <c r="A163" s="43" t="s">
        <v>62</v>
      </c>
      <c r="B163" s="43" t="s">
        <v>63</v>
      </c>
      <c r="C163" s="476" t="s">
        <v>182</v>
      </c>
      <c r="D163" s="31" t="s">
        <v>212</v>
      </c>
    </row>
    <row r="164" spans="1:4">
      <c r="C164" s="40" t="s">
        <v>218</v>
      </c>
      <c r="D164" s="31" t="s">
        <v>189</v>
      </c>
    </row>
    <row r="165" spans="1:4">
      <c r="C165" s="40" t="s">
        <v>220</v>
      </c>
      <c r="D165" s="31" t="s">
        <v>213</v>
      </c>
    </row>
    <row r="166" spans="1:4">
      <c r="C166" s="40" t="s">
        <v>195</v>
      </c>
      <c r="D166" s="31" t="s">
        <v>185</v>
      </c>
    </row>
    <row r="167" spans="1:4">
      <c r="C167" s="474" t="s">
        <v>100</v>
      </c>
      <c r="D167" s="31" t="s">
        <v>190</v>
      </c>
    </row>
    <row r="168" spans="1:4">
      <c r="C168" s="474" t="s">
        <v>184</v>
      </c>
      <c r="D168" s="31" t="s">
        <v>192</v>
      </c>
    </row>
    <row r="169" spans="1:4">
      <c r="C169" s="40" t="s">
        <v>193</v>
      </c>
      <c r="D169" s="40" t="s">
        <v>221</v>
      </c>
    </row>
    <row r="170" spans="1:4">
      <c r="C170" s="40" t="s">
        <v>185</v>
      </c>
      <c r="D170" s="478"/>
    </row>
    <row r="171" spans="1:4">
      <c r="C171" s="476" t="s">
        <v>102</v>
      </c>
      <c r="D171" s="478"/>
    </row>
    <row r="172" spans="1:4">
      <c r="C172" s="40" t="s">
        <v>199</v>
      </c>
      <c r="D172" s="478"/>
    </row>
    <row r="173" spans="1:4">
      <c r="C173" s="40" t="s">
        <v>221</v>
      </c>
      <c r="D173" s="478"/>
    </row>
    <row r="174" spans="1:4">
      <c r="A174" s="42" t="s">
        <v>65</v>
      </c>
      <c r="B174" s="42" t="s">
        <v>66</v>
      </c>
      <c r="C174" s="38" t="s">
        <v>195</v>
      </c>
      <c r="D174" s="41" t="s">
        <v>101</v>
      </c>
    </row>
    <row r="175" spans="1:4">
      <c r="A175" s="41"/>
      <c r="B175" s="41"/>
      <c r="C175" s="473" t="s">
        <v>100</v>
      </c>
      <c r="D175" s="41" t="s">
        <v>190</v>
      </c>
    </row>
    <row r="176" spans="1:4">
      <c r="A176" s="41"/>
      <c r="B176" s="41"/>
      <c r="C176" s="38" t="s">
        <v>186</v>
      </c>
      <c r="D176" s="41" t="s">
        <v>192</v>
      </c>
    </row>
    <row r="177" spans="1:4">
      <c r="A177" s="41"/>
      <c r="B177" s="41"/>
      <c r="C177" s="38" t="s">
        <v>184</v>
      </c>
      <c r="D177" s="41" t="s">
        <v>221</v>
      </c>
    </row>
    <row r="178" spans="1:4">
      <c r="A178" s="41"/>
      <c r="B178" s="41"/>
      <c r="C178" s="38" t="s">
        <v>193</v>
      </c>
      <c r="D178" s="478"/>
    </row>
    <row r="179" spans="1:4">
      <c r="A179" s="41"/>
      <c r="B179" s="41"/>
      <c r="C179" s="38" t="s">
        <v>185</v>
      </c>
      <c r="D179" s="478"/>
    </row>
    <row r="180" spans="1:4">
      <c r="A180" s="41"/>
      <c r="B180" s="41"/>
      <c r="C180" s="38" t="s">
        <v>102</v>
      </c>
      <c r="D180" s="478"/>
    </row>
    <row r="181" spans="1:4">
      <c r="A181" s="41"/>
      <c r="B181" s="41"/>
      <c r="C181" s="38" t="s">
        <v>199</v>
      </c>
      <c r="D181" s="478"/>
    </row>
    <row r="182" spans="1:4">
      <c r="A182" s="41"/>
      <c r="B182" s="41"/>
      <c r="C182" s="38" t="s">
        <v>221</v>
      </c>
      <c r="D182" s="478"/>
    </row>
    <row r="183" spans="1:4">
      <c r="A183" s="43" t="s">
        <v>165</v>
      </c>
      <c r="B183" s="43" t="s">
        <v>68</v>
      </c>
      <c r="C183" s="40" t="s">
        <v>218</v>
      </c>
      <c r="D183" s="39" t="s">
        <v>218</v>
      </c>
    </row>
    <row r="184" spans="1:4">
      <c r="C184" s="40" t="s">
        <v>195</v>
      </c>
      <c r="D184" t="s">
        <v>219</v>
      </c>
    </row>
    <row r="185" spans="1:4">
      <c r="C185" s="40" t="s">
        <v>100</v>
      </c>
      <c r="D185" t="s">
        <v>185</v>
      </c>
    </row>
    <row r="186" spans="1:4">
      <c r="C186" s="40" t="s">
        <v>184</v>
      </c>
      <c r="D186" s="40" t="s">
        <v>221</v>
      </c>
    </row>
    <row r="187" spans="1:4">
      <c r="C187" s="40" t="s">
        <v>193</v>
      </c>
      <c r="D187" s="482"/>
    </row>
    <row r="188" spans="1:4">
      <c r="C188" s="40" t="s">
        <v>102</v>
      </c>
      <c r="D188" s="482"/>
    </row>
    <row r="189" spans="1:4">
      <c r="C189" s="40" t="s">
        <v>199</v>
      </c>
      <c r="D189" s="482"/>
    </row>
    <row r="190" spans="1:4">
      <c r="C190" s="40" t="s">
        <v>221</v>
      </c>
      <c r="D190" s="478"/>
    </row>
    <row r="191" spans="1:4">
      <c r="A191" s="42" t="s">
        <v>71</v>
      </c>
      <c r="B191" s="42" t="s">
        <v>72</v>
      </c>
      <c r="C191" s="38" t="s">
        <v>195</v>
      </c>
      <c r="D191" s="478"/>
    </row>
    <row r="192" spans="1:4">
      <c r="A192" s="41"/>
      <c r="B192" s="41"/>
      <c r="C192" s="473" t="s">
        <v>100</v>
      </c>
      <c r="D192" s="478"/>
    </row>
    <row r="193" spans="1:4">
      <c r="A193" s="41"/>
      <c r="B193" s="41"/>
      <c r="C193" s="38" t="s">
        <v>186</v>
      </c>
      <c r="D193" s="478"/>
    </row>
    <row r="194" spans="1:4">
      <c r="A194" s="41"/>
      <c r="B194" s="41"/>
      <c r="C194" s="38" t="s">
        <v>184</v>
      </c>
      <c r="D194" s="478"/>
    </row>
    <row r="195" spans="1:4">
      <c r="A195" s="41"/>
      <c r="B195" s="41"/>
      <c r="C195" s="38" t="s">
        <v>198</v>
      </c>
      <c r="D195" s="478"/>
    </row>
    <row r="196" spans="1:4">
      <c r="A196" s="41"/>
      <c r="B196" s="41"/>
      <c r="C196" s="38" t="s">
        <v>193</v>
      </c>
      <c r="D196" s="478"/>
    </row>
    <row r="197" spans="1:4">
      <c r="A197" s="41"/>
      <c r="B197" s="41"/>
      <c r="C197" s="38" t="s">
        <v>185</v>
      </c>
      <c r="D197" s="478"/>
    </row>
    <row r="198" spans="1:4">
      <c r="A198" s="41"/>
      <c r="B198" s="41"/>
      <c r="C198" s="38" t="s">
        <v>199</v>
      </c>
      <c r="D198" s="478"/>
    </row>
    <row r="199" spans="1:4">
      <c r="A199" s="41"/>
      <c r="B199" s="41"/>
      <c r="C199" s="38" t="s">
        <v>221</v>
      </c>
      <c r="D199" s="478"/>
    </row>
  </sheetData>
  <sheetProtection password="CF66" sheet="1" objects="1" scenarios="1"/>
  <sortState xmlns:xlrd2="http://schemas.microsoft.com/office/spreadsheetml/2017/richdata2" ref="C9:C17">
    <sortCondition ref="C8:C17"/>
  </sortState>
  <pageMargins left="0.7" right="0.7" top="0.75" bottom="0.75" header="0.3" footer="0.3"/>
  <pageSetup paperSize="9" orientation="portrait" r:id="rId1"/>
  <headerFooter>
    <oddFooter>&amp;LCommune : a Nom :a Téléphone :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53</vt:i4>
      </vt:variant>
    </vt:vector>
  </HeadingPairs>
  <TitlesOfParts>
    <vt:vector size="62" baseType="lpstr">
      <vt:lpstr>Etape 1</vt:lpstr>
      <vt:lpstr>Etape 2</vt:lpstr>
      <vt:lpstr>Etape 3</vt:lpstr>
      <vt:lpstr>Etape 4</vt:lpstr>
      <vt:lpstr>Etape 5</vt:lpstr>
      <vt:lpstr>Base</vt:lpstr>
      <vt:lpstr>analyse</vt:lpstr>
      <vt:lpstr>Coût</vt:lpstr>
      <vt:lpstr>listes</vt:lpstr>
      <vt:lpstr>commune</vt:lpstr>
      <vt:lpstr>contact</vt:lpstr>
      <vt:lpstr>destination</vt:lpstr>
      <vt:lpstr>destination_15_01_02a</vt:lpstr>
      <vt:lpstr>destination_15_01_04</vt:lpstr>
      <vt:lpstr>destination_16_02_11</vt:lpstr>
      <vt:lpstr>destination_16_02_13</vt:lpstr>
      <vt:lpstr>destination_16_06_98</vt:lpstr>
      <vt:lpstr>destination_19_10_98</vt:lpstr>
      <vt:lpstr>destination_20_01_01</vt:lpstr>
      <vt:lpstr>destination_20_01_02</vt:lpstr>
      <vt:lpstr>destination_20_01_10</vt:lpstr>
      <vt:lpstr>destination_20_01_26</vt:lpstr>
      <vt:lpstr>destination_20_01_98</vt:lpstr>
      <vt:lpstr>destination_20_02_01</vt:lpstr>
      <vt:lpstr>destination_20_02_01a</vt:lpstr>
      <vt:lpstr>destination_20_02_01m</vt:lpstr>
      <vt:lpstr>destination_20_03_01</vt:lpstr>
      <vt:lpstr>destination_20_03_07</vt:lpstr>
      <vt:lpstr>Base!Impression_des_titres</vt:lpstr>
      <vt:lpstr>Coût!Impression_des_titres</vt:lpstr>
      <vt:lpstr>'Etape 1'!Impression_des_titres</vt:lpstr>
      <vt:lpstr>'Etape 2'!Impression_des_titres</vt:lpstr>
      <vt:lpstr>'Etape 3'!Impression_des_titres</vt:lpstr>
      <vt:lpstr>'Etape 4'!Impression_des_titres</vt:lpstr>
      <vt:lpstr>'Etape 5'!Impression_des_titres</vt:lpstr>
      <vt:lpstr>listes!Impression_des_titres</vt:lpstr>
      <vt:lpstr>nom</vt:lpstr>
      <vt:lpstr>ParamDebugMode</vt:lpstr>
      <vt:lpstr>ParamOrdurePoidsMoyenParContainer</vt:lpstr>
      <vt:lpstr>ParamOrdurePoidsMoyenParEmploi</vt:lpstr>
      <vt:lpstr>ReferenceYear</vt:lpstr>
      <vt:lpstr>TableEtape1</vt:lpstr>
      <vt:lpstr>transport</vt:lpstr>
      <vt:lpstr>transport_15_01_02a</vt:lpstr>
      <vt:lpstr>transport_15_01_04</vt:lpstr>
      <vt:lpstr>transport_16_02_11</vt:lpstr>
      <vt:lpstr>transport_16_02_13</vt:lpstr>
      <vt:lpstr>transport_16_06_98</vt:lpstr>
      <vt:lpstr>transport_19_10_98</vt:lpstr>
      <vt:lpstr>transport_20_01_01</vt:lpstr>
      <vt:lpstr>transport_20_01_02</vt:lpstr>
      <vt:lpstr>transport_20_01_08</vt:lpstr>
      <vt:lpstr>transport_20_01_10</vt:lpstr>
      <vt:lpstr>transport_20_01_26</vt:lpstr>
      <vt:lpstr>transport_20_01_98</vt:lpstr>
      <vt:lpstr>transport_20_01_99</vt:lpstr>
      <vt:lpstr>transport_20_02_01</vt:lpstr>
      <vt:lpstr>transport_20_02_01a</vt:lpstr>
      <vt:lpstr>transport_20_02_01m</vt:lpstr>
      <vt:lpstr>transport_20_03_01</vt:lpstr>
      <vt:lpstr>transport_20_03_03</vt:lpstr>
      <vt:lpstr>transport_20_03_07</vt:lpstr>
    </vt:vector>
  </TitlesOfParts>
  <Company>Exerma - SODPA sàrl (2021)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Seuret Patrick (DI)</dc:creator>
  <cp:lastModifiedBy>Patrick Seuret</cp:lastModifiedBy>
  <cp:lastPrinted>2021-03-15T09:29:59Z</cp:lastPrinted>
  <dcterms:created xsi:type="dcterms:W3CDTF">2015-03-07T07:06:55Z</dcterms:created>
  <dcterms:modified xsi:type="dcterms:W3CDTF">2022-03-17T15:11:24Z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403786291</vt:i4>
  </property>
  <property fmtid="{D5CDD505-2E9C-101B-9397-08002B2CF9AE}" pid="3" name="_NewReviewCycle">
    <vt:lpwstr/>
  </property>
  <property fmtid="{D5CDD505-2E9C-101B-9397-08002B2CF9AE}" pid="4" name="_EmailSubject">
    <vt:lpwstr>Modification site ge.ch - Inventaire Communes</vt:lpwstr>
  </property>
  <property fmtid="{D5CDD505-2E9C-101B-9397-08002B2CF9AE}" pid="5" name="_AuthorEmail">
    <vt:lpwstr>elena.manzi-rodrigues@etat.ge.ch</vt:lpwstr>
  </property>
  <property fmtid="{D5CDD505-2E9C-101B-9397-08002B2CF9AE}" pid="6" name="_AuthorEmailDisplayName">
    <vt:lpwstr>Manzi Rodrigues Elena (DT)</vt:lpwstr>
  </property>
</Properties>
</file>