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guyent\Desktop\"/>
    </mc:Choice>
  </mc:AlternateContent>
  <xr:revisionPtr revIDLastSave="0" documentId="13_ncr:1_{E6F98036-E9EF-4BDC-B41A-0D8A3D168FA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ctif" sheetId="3" r:id="rId1"/>
    <sheet name="Passif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0" i="2" l="1"/>
  <c r="M50" i="2"/>
  <c r="N50" i="2"/>
  <c r="O50" i="2"/>
  <c r="P50" i="2"/>
  <c r="Q50" i="2"/>
  <c r="R50" i="2"/>
  <c r="S50" i="2"/>
  <c r="T50" i="2"/>
  <c r="L49" i="2"/>
  <c r="M49" i="2"/>
  <c r="N49" i="2"/>
  <c r="O49" i="2"/>
  <c r="P49" i="2"/>
  <c r="Q49" i="2"/>
  <c r="R49" i="2"/>
  <c r="S49" i="2"/>
  <c r="T49" i="2"/>
  <c r="K50" i="2"/>
  <c r="K49" i="2"/>
  <c r="D50" i="2"/>
  <c r="E50" i="2"/>
  <c r="F50" i="2"/>
  <c r="G50" i="2"/>
  <c r="H50" i="2"/>
  <c r="I50" i="2"/>
  <c r="D49" i="2"/>
  <c r="E49" i="2"/>
  <c r="F49" i="2"/>
  <c r="G49" i="2"/>
  <c r="H49" i="2"/>
  <c r="I49" i="2"/>
  <c r="C50" i="2"/>
  <c r="C49" i="2"/>
  <c r="P50" i="3"/>
  <c r="O50" i="3"/>
  <c r="N50" i="3"/>
  <c r="M50" i="3"/>
  <c r="Q50" i="3"/>
  <c r="M49" i="3"/>
  <c r="N49" i="3"/>
  <c r="O49" i="3"/>
  <c r="P49" i="3"/>
  <c r="Q49" i="3"/>
  <c r="L50" i="3"/>
  <c r="L49" i="3"/>
  <c r="D50" i="3"/>
  <c r="E50" i="3"/>
  <c r="F50" i="3"/>
  <c r="G50" i="3"/>
  <c r="H50" i="3"/>
  <c r="I50" i="3"/>
  <c r="J50" i="3"/>
  <c r="C50" i="3"/>
  <c r="D49" i="3"/>
  <c r="E49" i="3"/>
  <c r="F49" i="3"/>
  <c r="G49" i="3"/>
  <c r="H49" i="3"/>
  <c r="I49" i="3"/>
  <c r="J49" i="3"/>
  <c r="C49" i="3"/>
  <c r="J49" i="2"/>
  <c r="J50" i="2" s="1"/>
  <c r="B49" i="2"/>
  <c r="B50" i="2" s="1"/>
  <c r="K49" i="3"/>
  <c r="K50" i="3" s="1"/>
  <c r="B49" i="3"/>
  <c r="B50" i="3" s="1"/>
</calcChain>
</file>

<file path=xl/sharedStrings.xml><?xml version="1.0" encoding="utf-8"?>
<sst xmlns="http://schemas.openxmlformats.org/spreadsheetml/2006/main" count="136" uniqueCount="85">
  <si>
    <t>Communes</t>
  </si>
  <si>
    <t>Actif</t>
  </si>
  <si>
    <t>Passif</t>
  </si>
  <si>
    <t>10</t>
  </si>
  <si>
    <t>100</t>
  </si>
  <si>
    <t>101</t>
  </si>
  <si>
    <t>102</t>
  </si>
  <si>
    <t>104</t>
  </si>
  <si>
    <t>106</t>
  </si>
  <si>
    <t>107</t>
  </si>
  <si>
    <t>108</t>
  </si>
  <si>
    <t>109</t>
  </si>
  <si>
    <t>14</t>
  </si>
  <si>
    <t>140</t>
  </si>
  <si>
    <t>142</t>
  </si>
  <si>
    <t>144</t>
  </si>
  <si>
    <t>145</t>
  </si>
  <si>
    <t>146</t>
  </si>
  <si>
    <t>148</t>
  </si>
  <si>
    <t>20</t>
  </si>
  <si>
    <t>200</t>
  </si>
  <si>
    <t>201</t>
  </si>
  <si>
    <t>204</t>
  </si>
  <si>
    <t>205</t>
  </si>
  <si>
    <t>206</t>
  </si>
  <si>
    <t>208</t>
  </si>
  <si>
    <t>209</t>
  </si>
  <si>
    <t>29</t>
  </si>
  <si>
    <t>290</t>
  </si>
  <si>
    <t>291</t>
  </si>
  <si>
    <t>292</t>
  </si>
  <si>
    <t>293</t>
  </si>
  <si>
    <t>294</t>
  </si>
  <si>
    <t>295</t>
  </si>
  <si>
    <t>296</t>
  </si>
  <si>
    <t>298</t>
  </si>
  <si>
    <t>299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</si>
  <si>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</si>
  <si>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</si>
  <si>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</si>
  <si>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</si>
  <si>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</si>
  <si>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</si>
  <si>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</si>
  <si>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</si>
  <si>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</si>
  <si>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</si>
  <si>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</si>
  <si>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</si>
  <si>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</si>
  <si>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</si>
  <si>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</si>
  <si>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</si>
  <si>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</si>
  <si>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</si>
  <si>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</si>
  <si>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</si>
  <si>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</si>
  <si>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</si>
  <si>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</si>
  <si>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</si>
  <si>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</si>
  <si>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</si>
  <si>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</si>
  <si>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</si>
  <si>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</si>
  <si>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</si>
  <si>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</si>
  <si>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</si>
  <si>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</si>
  <si>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</si>
  <si>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</si>
  <si>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</si>
  <si>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</si>
  <si>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</si>
  <si>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</si>
  <si>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</si>
  <si>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</si>
  <si>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</si>
  <si>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</si>
  <si>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</si>
  <si>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</si>
  <si>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</si>
  <si>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</si>
  <si>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Bilan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</si>
</sst>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\0\.\0\0"/>
  </numFmts>
  <fonts count="24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sz val="8"/>
      <color theme="1"/>
      <name val="Tahoma"/>
      <family val="2"/>
    </font>
    <font>
      <sz val="10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43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20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1" fillId="0" borderId="11" xfId="0" applyNumberFormat="1" applyFont="1" applyFill="1" applyBorder="1" applyAlignment="1">
      <alignment horizontal="right" vertical="top"/>
    </xf>
    <xf numFmtId="4" fontId="20" fillId="35" borderId="12" xfId="0" applyNumberFormat="1" applyFont="1" applyFill="1" applyBorder="1" applyAlignment="1">
      <alignment horizontal="right" vertical="top"/>
    </xf>
    <xf numFmtId="49" fontId="20" fillId="34" borderId="18" xfId="0" applyNumberFormat="1" applyFont="1" applyFill="1" applyBorder="1" applyAlignment="1">
      <alignment horizontal="left" vertical="top" wrapText="1"/>
    </xf>
    <xf numFmtId="49" fontId="21" fillId="33" borderId="19" xfId="0" applyNumberFormat="1" applyFont="1" applyFill="1" applyBorder="1" applyAlignment="1">
      <alignment horizontal="left" vertical="top" wrapText="1"/>
    </xf>
    <xf numFmtId="4" fontId="20" fillId="34" borderId="20" xfId="0" applyNumberFormat="1" applyFont="1" applyFill="1" applyBorder="1" applyAlignment="1">
      <alignment horizontal="right" vertical="top"/>
    </xf>
    <xf numFmtId="49" fontId="20" fillId="35" borderId="19" xfId="0" applyNumberFormat="1" applyFont="1" applyFill="1" applyBorder="1" applyAlignment="1">
      <alignment horizontal="left" vertical="top" wrapText="1"/>
    </xf>
    <xf numFmtId="4" fontId="20" fillId="35" borderId="20" xfId="0" applyNumberFormat="1" applyFont="1" applyFill="1" applyBorder="1" applyAlignment="1">
      <alignment horizontal="right" vertical="top"/>
    </xf>
    <xf numFmtId="49" fontId="20" fillId="35" borderId="21" xfId="0" applyNumberFormat="1" applyFont="1" applyFill="1" applyBorder="1" applyAlignment="1">
      <alignment horizontal="left" vertical="top" wrapText="1"/>
    </xf>
    <xf numFmtId="4" fontId="20" fillId="35" borderId="22" xfId="0" applyNumberFormat="1" applyFont="1" applyFill="1" applyBorder="1" applyAlignment="1">
      <alignment horizontal="right" vertical="top"/>
    </xf>
    <xf numFmtId="4" fontId="20" fillId="35" borderId="23" xfId="0" applyNumberFormat="1" applyFont="1" applyFill="1" applyBorder="1" applyAlignment="1">
      <alignment horizontal="right" vertical="top"/>
    </xf>
    <xf numFmtId="49" fontId="19" fillId="0" borderId="0" xfId="0" applyNumberFormat="1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164" fontId="22" fillId="0" borderId="24" xfId="0" applyNumberFormat="1" applyFont="1" applyBorder="1" applyAlignment="1">
      <alignment horizontal="right" vertical="top"/>
    </xf>
    <xf numFmtId="4" fontId="18" fillId="0" borderId="0" xfId="0" applyNumberFormat="1" applyFont="1" applyAlignment="1">
      <alignment vertical="top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 xr:uid="{41CCE8E8-60F4-4AE5-AFAB-3F2EECB55A74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"/>
  <sheetViews>
    <sheetView tabSelected="1" workbookViewId="0">
      <selection activeCell="T47" sqref="T47:T50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6" width="13.28515625" bestFit="1" customWidth="1"/>
    <col min="7" max="7" width="11.28515625" bestFit="1" customWidth="1"/>
    <col min="8" max="8" width="13.28515625" bestFit="1" customWidth="1"/>
    <col min="9" max="9" width="14.7109375" bestFit="1" customWidth="1"/>
    <col min="10" max="10" width="12.28515625" bestFit="1" customWidth="1"/>
    <col min="11" max="12" width="14.7109375" bestFit="1" customWidth="1"/>
    <col min="13" max="14" width="12.28515625" bestFit="1" customWidth="1"/>
    <col min="15" max="16" width="13.28515625" bestFit="1" customWidth="1"/>
    <col min="17" max="17" width="14" bestFit="1" customWidth="1"/>
    <col min="18" max="18" width="15.7109375" bestFit="1" customWidth="1"/>
    <col min="20" max="20" width="15.42578125" bestFit="1" customWidth="1"/>
  </cols>
  <sheetData>
    <row r="1" spans="1:18" ht="12.75" customHeight="1" thickBot="1">
      <c r="A1" s="12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2.75" customHeight="1">
      <c r="A2" s="13" t="s">
        <v>0</v>
      </c>
      <c r="B2" s="15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1:18">
      <c r="A3" s="14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4" t="s">
        <v>1</v>
      </c>
    </row>
    <row r="4" spans="1:18" ht="13.5" thickBot="1">
      <c r="A4" s="5" t="s">
        <v>37</v>
      </c>
      <c r="B4" s="2">
        <v>17395452.780000001</v>
      </c>
      <c r="C4" s="2">
        <v>4648960.5599999996</v>
      </c>
      <c r="D4" s="18">
        <v>4248921.55</v>
      </c>
      <c r="E4" s="18">
        <v>0</v>
      </c>
      <c r="F4" s="18">
        <v>3785.8</v>
      </c>
      <c r="G4" s="18">
        <v>0</v>
      </c>
      <c r="H4" s="18">
        <v>404120</v>
      </c>
      <c r="I4" s="18">
        <v>7648077.9699999997</v>
      </c>
      <c r="J4" s="18">
        <v>441586.9</v>
      </c>
      <c r="K4" s="2">
        <v>16384882.5</v>
      </c>
      <c r="L4" s="2">
        <v>9705093.3100000005</v>
      </c>
      <c r="M4" s="2">
        <v>0</v>
      </c>
      <c r="N4" s="2">
        <v>5823857.0999999996</v>
      </c>
      <c r="O4" s="2">
        <v>1247832.8500000001</v>
      </c>
      <c r="P4" s="2">
        <v>334537</v>
      </c>
      <c r="Q4" s="2">
        <v>-726437.76</v>
      </c>
      <c r="R4" s="6">
        <v>33780335.280000001</v>
      </c>
    </row>
    <row r="5" spans="1:18" ht="13.5" thickBot="1">
      <c r="A5" s="5" t="s">
        <v>38</v>
      </c>
      <c r="B5" s="2">
        <v>209619278.47999999</v>
      </c>
      <c r="C5" s="2">
        <v>12764431.65</v>
      </c>
      <c r="D5" s="18">
        <v>7502532.6799999997</v>
      </c>
      <c r="E5" s="18">
        <v>0</v>
      </c>
      <c r="F5" s="18">
        <v>747579.21</v>
      </c>
      <c r="G5" s="18">
        <v>948160.78</v>
      </c>
      <c r="H5" s="18">
        <v>116982077.23</v>
      </c>
      <c r="I5" s="18">
        <v>70413372.829999998</v>
      </c>
      <c r="J5" s="18">
        <v>261124.1</v>
      </c>
      <c r="K5" s="2">
        <v>50294818.240000002</v>
      </c>
      <c r="L5" s="2">
        <v>47388298.5</v>
      </c>
      <c r="M5" s="2">
        <v>835531.3</v>
      </c>
      <c r="N5" s="2">
        <v>0</v>
      </c>
      <c r="O5" s="2">
        <v>5147591</v>
      </c>
      <c r="P5" s="2">
        <v>4212282</v>
      </c>
      <c r="Q5" s="2">
        <v>-7288884.5599999996</v>
      </c>
      <c r="R5" s="6">
        <v>259914096.72</v>
      </c>
    </row>
    <row r="6" spans="1:18" ht="13.5" thickBot="1">
      <c r="A6" s="5" t="s">
        <v>39</v>
      </c>
      <c r="B6" s="2">
        <v>54109018.030000001</v>
      </c>
      <c r="C6" s="2">
        <v>17971737.16</v>
      </c>
      <c r="D6" s="18">
        <v>1561758.06</v>
      </c>
      <c r="E6" s="18">
        <v>0</v>
      </c>
      <c r="F6" s="18">
        <v>80993.5</v>
      </c>
      <c r="G6" s="18">
        <v>0</v>
      </c>
      <c r="H6" s="18">
        <v>3513390</v>
      </c>
      <c r="I6" s="18">
        <v>30942562.809999999</v>
      </c>
      <c r="J6" s="18">
        <v>38576.5</v>
      </c>
      <c r="K6" s="2">
        <v>1067739.97</v>
      </c>
      <c r="L6" s="2">
        <v>331289.96999999997</v>
      </c>
      <c r="M6" s="2">
        <v>-128000</v>
      </c>
      <c r="N6" s="2">
        <v>0</v>
      </c>
      <c r="O6" s="2">
        <v>864450</v>
      </c>
      <c r="P6" s="2">
        <v>0</v>
      </c>
      <c r="Q6" s="2">
        <v>0</v>
      </c>
      <c r="R6" s="6">
        <v>55176758</v>
      </c>
    </row>
    <row r="7" spans="1:18" ht="13.5" thickBot="1">
      <c r="A7" s="5" t="s">
        <v>40</v>
      </c>
      <c r="B7" s="2">
        <v>35354934.090000004</v>
      </c>
      <c r="C7" s="2">
        <v>4402994.18</v>
      </c>
      <c r="D7" s="18">
        <v>1609474.39</v>
      </c>
      <c r="E7" s="18">
        <v>0</v>
      </c>
      <c r="F7" s="18">
        <v>253918.2</v>
      </c>
      <c r="G7" s="18">
        <v>0</v>
      </c>
      <c r="H7" s="18">
        <v>939165</v>
      </c>
      <c r="I7" s="18">
        <v>28040115.170000002</v>
      </c>
      <c r="J7" s="18">
        <v>109267.15</v>
      </c>
      <c r="K7" s="2">
        <v>6531789.6299999999</v>
      </c>
      <c r="L7" s="2">
        <v>6804718.7199999997</v>
      </c>
      <c r="M7" s="2">
        <v>75713.850000000006</v>
      </c>
      <c r="N7" s="2">
        <v>0</v>
      </c>
      <c r="O7" s="2">
        <v>581340.4</v>
      </c>
      <c r="P7" s="2">
        <v>613194.66</v>
      </c>
      <c r="Q7" s="2">
        <v>-1543178</v>
      </c>
      <c r="R7" s="6">
        <v>41886723.719999999</v>
      </c>
    </row>
    <row r="8" spans="1:18" ht="13.5" thickBot="1">
      <c r="A8" s="5" t="s">
        <v>41</v>
      </c>
      <c r="B8" s="2">
        <v>26430395.73</v>
      </c>
      <c r="C8" s="2">
        <v>9228953.9399999995</v>
      </c>
      <c r="D8" s="18">
        <v>2765803.93</v>
      </c>
      <c r="E8" s="18">
        <v>0</v>
      </c>
      <c r="F8" s="18">
        <v>226603.29</v>
      </c>
      <c r="G8" s="18">
        <v>6465.15</v>
      </c>
      <c r="H8" s="18">
        <v>683242.67</v>
      </c>
      <c r="I8" s="18">
        <v>13519326.75</v>
      </c>
      <c r="J8" s="18">
        <v>0</v>
      </c>
      <c r="K8" s="2">
        <v>22562808.879999999</v>
      </c>
      <c r="L8" s="2">
        <v>21526427.239999998</v>
      </c>
      <c r="M8" s="2">
        <v>605783.32999999996</v>
      </c>
      <c r="N8" s="2">
        <v>0</v>
      </c>
      <c r="O8" s="2">
        <v>3614411.3</v>
      </c>
      <c r="P8" s="2">
        <v>681836.7</v>
      </c>
      <c r="Q8" s="2">
        <v>-3865649.69</v>
      </c>
      <c r="R8" s="6">
        <v>48993204.609999999</v>
      </c>
    </row>
    <row r="9" spans="1:18" ht="13.5" thickBot="1">
      <c r="A9" s="5" t="s">
        <v>42</v>
      </c>
      <c r="B9" s="2">
        <v>36758653.549999997</v>
      </c>
      <c r="C9" s="2">
        <v>8736082.5899999999</v>
      </c>
      <c r="D9" s="18">
        <v>3801870.61</v>
      </c>
      <c r="E9" s="18">
        <v>0</v>
      </c>
      <c r="F9" s="18">
        <v>325233.65000000002</v>
      </c>
      <c r="G9" s="18">
        <v>0</v>
      </c>
      <c r="H9" s="18">
        <v>518160</v>
      </c>
      <c r="I9" s="18">
        <v>23268594.649999999</v>
      </c>
      <c r="J9" s="18">
        <v>108712.05</v>
      </c>
      <c r="K9" s="2">
        <v>63363582.619999997</v>
      </c>
      <c r="L9" s="2">
        <v>66384526.060000002</v>
      </c>
      <c r="M9" s="2">
        <v>35527.67</v>
      </c>
      <c r="N9" s="2">
        <v>25000</v>
      </c>
      <c r="O9" s="2">
        <v>3586446.6</v>
      </c>
      <c r="P9" s="2">
        <v>3327822.78</v>
      </c>
      <c r="Q9" s="2">
        <v>-9995740.4900000002</v>
      </c>
      <c r="R9" s="6">
        <v>100122236.17</v>
      </c>
    </row>
    <row r="10" spans="1:18" ht="13.5" thickBot="1">
      <c r="A10" s="5" t="s">
        <v>43</v>
      </c>
      <c r="B10" s="2">
        <v>41257086.049999997</v>
      </c>
      <c r="C10" s="2">
        <v>9058720.4800000004</v>
      </c>
      <c r="D10" s="18">
        <v>15075104.359999999</v>
      </c>
      <c r="E10" s="18">
        <v>0</v>
      </c>
      <c r="F10" s="18">
        <v>2404231.21</v>
      </c>
      <c r="G10" s="18">
        <v>190586.3</v>
      </c>
      <c r="H10" s="18">
        <v>2312241.33</v>
      </c>
      <c r="I10" s="18">
        <v>12216202.369999999</v>
      </c>
      <c r="J10" s="18">
        <v>0</v>
      </c>
      <c r="K10" s="2">
        <v>54579266.060000002</v>
      </c>
      <c r="L10" s="2">
        <v>47106334.090000004</v>
      </c>
      <c r="M10" s="2">
        <v>806628.3</v>
      </c>
      <c r="N10" s="2">
        <v>0</v>
      </c>
      <c r="O10" s="2">
        <v>5206449.75</v>
      </c>
      <c r="P10" s="2">
        <v>3228168.97</v>
      </c>
      <c r="Q10" s="2">
        <v>-1768315.05</v>
      </c>
      <c r="R10" s="6">
        <v>95836352.109999999</v>
      </c>
    </row>
    <row r="11" spans="1:18" ht="13.5" thickBot="1">
      <c r="A11" s="5" t="s">
        <v>44</v>
      </c>
      <c r="B11" s="2">
        <v>135701805.31999999</v>
      </c>
      <c r="C11" s="2">
        <v>3220499.81</v>
      </c>
      <c r="D11" s="18">
        <v>47529061.530000001</v>
      </c>
      <c r="E11" s="18">
        <v>0</v>
      </c>
      <c r="F11" s="18">
        <v>6285011.5899999999</v>
      </c>
      <c r="G11" s="18">
        <v>0</v>
      </c>
      <c r="H11" s="18">
        <v>3555639.45</v>
      </c>
      <c r="I11" s="18">
        <v>74439356.590000004</v>
      </c>
      <c r="J11" s="18">
        <v>672236.35</v>
      </c>
      <c r="K11" s="2">
        <v>180518908.16999999</v>
      </c>
      <c r="L11" s="2">
        <v>222036472.56</v>
      </c>
      <c r="M11" s="2">
        <v>3681537.07</v>
      </c>
      <c r="N11" s="2">
        <v>700001</v>
      </c>
      <c r="O11" s="2">
        <v>6039522.3499999996</v>
      </c>
      <c r="P11" s="2">
        <v>10820639.18</v>
      </c>
      <c r="Q11" s="2">
        <v>-62759263.990000002</v>
      </c>
      <c r="R11" s="6">
        <v>316220713.49000001</v>
      </c>
    </row>
    <row r="12" spans="1:18" ht="13.5" thickBot="1">
      <c r="A12" s="5" t="s">
        <v>45</v>
      </c>
      <c r="B12" s="2">
        <v>23236058.48</v>
      </c>
      <c r="C12" s="2">
        <v>1264776.19</v>
      </c>
      <c r="D12" s="18">
        <v>1034943.36</v>
      </c>
      <c r="E12" s="18">
        <v>203260</v>
      </c>
      <c r="F12" s="18">
        <v>129014.65</v>
      </c>
      <c r="G12" s="18">
        <v>0</v>
      </c>
      <c r="H12" s="18">
        <v>7385464.4000000004</v>
      </c>
      <c r="I12" s="18">
        <v>13163720.68</v>
      </c>
      <c r="J12" s="18">
        <v>54879.199999999997</v>
      </c>
      <c r="K12" s="2">
        <v>4381318.7699999996</v>
      </c>
      <c r="L12" s="2">
        <v>3196131.5</v>
      </c>
      <c r="M12" s="2">
        <v>92639.2</v>
      </c>
      <c r="N12" s="2">
        <v>0</v>
      </c>
      <c r="O12" s="2">
        <v>754273.4</v>
      </c>
      <c r="P12" s="2">
        <v>338274.67</v>
      </c>
      <c r="Q12" s="2">
        <v>0</v>
      </c>
      <c r="R12" s="6">
        <v>27617377.25</v>
      </c>
    </row>
    <row r="13" spans="1:18" ht="13.5" thickBot="1">
      <c r="A13" s="5" t="s">
        <v>46</v>
      </c>
      <c r="B13" s="2">
        <v>42384829.950000003</v>
      </c>
      <c r="C13" s="2">
        <v>9314777.8399999999</v>
      </c>
      <c r="D13" s="18">
        <v>1555051.11</v>
      </c>
      <c r="E13" s="18">
        <v>0</v>
      </c>
      <c r="F13" s="18">
        <v>15261.15</v>
      </c>
      <c r="G13" s="18">
        <v>9284</v>
      </c>
      <c r="H13" s="18">
        <v>3151800</v>
      </c>
      <c r="I13" s="18">
        <v>28311073.449999999</v>
      </c>
      <c r="J13" s="18">
        <v>27582.400000000001</v>
      </c>
      <c r="K13" s="2">
        <v>3915460.23</v>
      </c>
      <c r="L13" s="2">
        <v>2970037.11</v>
      </c>
      <c r="M13" s="2">
        <v>0</v>
      </c>
      <c r="N13" s="2">
        <v>0</v>
      </c>
      <c r="O13" s="2">
        <v>546479.80000000005</v>
      </c>
      <c r="P13" s="2">
        <v>490643.32</v>
      </c>
      <c r="Q13" s="2">
        <v>-91700</v>
      </c>
      <c r="R13" s="6">
        <v>46300290.18</v>
      </c>
    </row>
    <row r="14" spans="1:18" ht="13.5" thickBot="1">
      <c r="A14" s="5" t="s">
        <v>47</v>
      </c>
      <c r="B14" s="2">
        <v>45486074.609999999</v>
      </c>
      <c r="C14" s="2">
        <v>3386781.01</v>
      </c>
      <c r="D14" s="18">
        <v>1110256.56</v>
      </c>
      <c r="E14" s="18">
        <v>0</v>
      </c>
      <c r="F14" s="18">
        <v>238002.25</v>
      </c>
      <c r="G14" s="18">
        <v>0</v>
      </c>
      <c r="H14" s="18">
        <v>1312100</v>
      </c>
      <c r="I14" s="18">
        <v>39309636.439999998</v>
      </c>
      <c r="J14" s="18">
        <v>129298.35</v>
      </c>
      <c r="K14" s="2">
        <v>14072404.369999999</v>
      </c>
      <c r="L14" s="2">
        <v>13051419.039999999</v>
      </c>
      <c r="M14" s="2">
        <v>0</v>
      </c>
      <c r="N14" s="2">
        <v>0</v>
      </c>
      <c r="O14" s="2">
        <v>711102</v>
      </c>
      <c r="P14" s="2">
        <v>309883.33</v>
      </c>
      <c r="Q14" s="2">
        <v>0</v>
      </c>
      <c r="R14" s="6">
        <v>59558478.979999997</v>
      </c>
    </row>
    <row r="15" spans="1:18" ht="13.5" thickBot="1">
      <c r="A15" s="5" t="s">
        <v>48</v>
      </c>
      <c r="B15" s="2">
        <v>258312664.88999999</v>
      </c>
      <c r="C15" s="2">
        <v>38205565.100000001</v>
      </c>
      <c r="D15" s="18">
        <v>35382961.43</v>
      </c>
      <c r="E15" s="18">
        <v>19917596.460000001</v>
      </c>
      <c r="F15" s="18">
        <v>2186103.9</v>
      </c>
      <c r="G15" s="18">
        <v>0</v>
      </c>
      <c r="H15" s="18">
        <v>5474865.4199999999</v>
      </c>
      <c r="I15" s="18">
        <v>155246166.5</v>
      </c>
      <c r="J15" s="18">
        <v>1899406.08</v>
      </c>
      <c r="K15" s="2">
        <v>117013605.39</v>
      </c>
      <c r="L15" s="2">
        <v>90846352.680000007</v>
      </c>
      <c r="M15" s="2">
        <v>647867.93999999994</v>
      </c>
      <c r="N15" s="2">
        <v>0</v>
      </c>
      <c r="O15" s="2">
        <v>22965368.100000001</v>
      </c>
      <c r="P15" s="2">
        <v>4223750.33</v>
      </c>
      <c r="Q15" s="2">
        <v>-1669733.66</v>
      </c>
      <c r="R15" s="6">
        <v>375326270.27999997</v>
      </c>
    </row>
    <row r="16" spans="1:18" ht="13.5" thickBot="1">
      <c r="A16" s="5" t="s">
        <v>49</v>
      </c>
      <c r="B16" s="2">
        <v>44058335.710000001</v>
      </c>
      <c r="C16" s="2">
        <v>6640702.2599999998</v>
      </c>
      <c r="D16" s="18">
        <v>10674308.9</v>
      </c>
      <c r="E16" s="18">
        <v>0</v>
      </c>
      <c r="F16" s="18">
        <v>2415607.77</v>
      </c>
      <c r="G16" s="18">
        <v>0</v>
      </c>
      <c r="H16" s="18">
        <v>1179630</v>
      </c>
      <c r="I16" s="18">
        <v>23148086.780000001</v>
      </c>
      <c r="J16" s="18">
        <v>0</v>
      </c>
      <c r="K16" s="2">
        <v>31420661.850000001</v>
      </c>
      <c r="L16" s="2">
        <v>44436293.259999998</v>
      </c>
      <c r="M16" s="2">
        <v>0</v>
      </c>
      <c r="N16" s="2">
        <v>0</v>
      </c>
      <c r="O16" s="2">
        <v>4818947.7</v>
      </c>
      <c r="P16" s="2">
        <v>1992291</v>
      </c>
      <c r="Q16" s="2">
        <v>-19826870.109999999</v>
      </c>
      <c r="R16" s="6">
        <v>75478997.560000002</v>
      </c>
    </row>
    <row r="17" spans="1:18" ht="13.5" thickBot="1">
      <c r="A17" s="5" t="s">
        <v>50</v>
      </c>
      <c r="B17" s="2">
        <v>15457171.699999999</v>
      </c>
      <c r="C17" s="2">
        <v>5791673.8899999997</v>
      </c>
      <c r="D17" s="18">
        <v>2766216.85</v>
      </c>
      <c r="E17" s="18">
        <v>0</v>
      </c>
      <c r="F17" s="18">
        <v>130539.4</v>
      </c>
      <c r="G17" s="18">
        <v>0</v>
      </c>
      <c r="H17" s="18">
        <v>228735</v>
      </c>
      <c r="I17" s="18">
        <v>6534439.9100000001</v>
      </c>
      <c r="J17" s="18">
        <v>5566.65</v>
      </c>
      <c r="K17" s="2">
        <v>15956315.460000001</v>
      </c>
      <c r="L17" s="2">
        <v>3324264.18</v>
      </c>
      <c r="M17" s="2">
        <v>0</v>
      </c>
      <c r="N17" s="2">
        <v>0</v>
      </c>
      <c r="O17" s="2">
        <v>12443613.9</v>
      </c>
      <c r="P17" s="2">
        <v>188437.38</v>
      </c>
      <c r="Q17" s="2">
        <v>0</v>
      </c>
      <c r="R17" s="6">
        <v>31413487.16</v>
      </c>
    </row>
    <row r="18" spans="1:18" ht="13.5" thickBot="1">
      <c r="A18" s="5" t="s">
        <v>51</v>
      </c>
      <c r="B18" s="2">
        <v>25376888.149999999</v>
      </c>
      <c r="C18" s="2">
        <v>1827265.21</v>
      </c>
      <c r="D18" s="18">
        <v>1741899.48</v>
      </c>
      <c r="E18" s="18">
        <v>0</v>
      </c>
      <c r="F18" s="18">
        <v>229890.43</v>
      </c>
      <c r="G18" s="18">
        <v>0</v>
      </c>
      <c r="H18" s="18">
        <v>800585</v>
      </c>
      <c r="I18" s="18">
        <v>20711473.280000001</v>
      </c>
      <c r="J18" s="18">
        <v>65774.75</v>
      </c>
      <c r="K18" s="2">
        <v>2768165.31</v>
      </c>
      <c r="L18" s="2">
        <v>3182963.26</v>
      </c>
      <c r="M18" s="2">
        <v>0</v>
      </c>
      <c r="N18" s="2">
        <v>0</v>
      </c>
      <c r="O18" s="2">
        <v>490451</v>
      </c>
      <c r="P18" s="2">
        <v>1394751.05</v>
      </c>
      <c r="Q18" s="2">
        <v>-2300000</v>
      </c>
      <c r="R18" s="6">
        <v>28145053.460000001</v>
      </c>
    </row>
    <row r="19" spans="1:18" ht="13.5" thickBot="1">
      <c r="A19" s="5" t="s">
        <v>52</v>
      </c>
      <c r="B19" s="2">
        <v>168220281</v>
      </c>
      <c r="C19" s="2">
        <v>16314880.470000001</v>
      </c>
      <c r="D19" s="18">
        <v>15832026.640000001</v>
      </c>
      <c r="E19" s="18">
        <v>0</v>
      </c>
      <c r="F19" s="18">
        <v>1613396.24</v>
      </c>
      <c r="G19" s="18">
        <v>15550.95</v>
      </c>
      <c r="H19" s="18">
        <v>3062274.55</v>
      </c>
      <c r="I19" s="18">
        <v>130887073.55</v>
      </c>
      <c r="J19" s="18">
        <v>495078.6</v>
      </c>
      <c r="K19" s="2">
        <v>61000840.109999999</v>
      </c>
      <c r="L19" s="2">
        <v>64905617.159999996</v>
      </c>
      <c r="M19" s="2">
        <v>0</v>
      </c>
      <c r="N19" s="2">
        <v>0</v>
      </c>
      <c r="O19" s="2">
        <v>46212694.490000002</v>
      </c>
      <c r="P19" s="2">
        <v>20674522.66</v>
      </c>
      <c r="Q19" s="2">
        <v>-70791994.200000003</v>
      </c>
      <c r="R19" s="6">
        <v>229221121.11000001</v>
      </c>
    </row>
    <row r="20" spans="1:18" ht="13.5" thickBot="1">
      <c r="A20" s="5" t="s">
        <v>53</v>
      </c>
      <c r="B20" s="2">
        <v>267045346.06</v>
      </c>
      <c r="C20" s="2">
        <v>34748917.200000003</v>
      </c>
      <c r="D20" s="18">
        <v>27988953.329999998</v>
      </c>
      <c r="E20" s="18">
        <v>0</v>
      </c>
      <c r="F20" s="18">
        <v>392903.8</v>
      </c>
      <c r="G20" s="18">
        <v>0</v>
      </c>
      <c r="H20" s="18">
        <v>32206044.579999998</v>
      </c>
      <c r="I20" s="18">
        <v>171147718</v>
      </c>
      <c r="J20" s="18">
        <v>560809.15</v>
      </c>
      <c r="K20" s="2">
        <v>66110650.350000001</v>
      </c>
      <c r="L20" s="2">
        <v>63864822.75</v>
      </c>
      <c r="M20" s="2">
        <v>182662.51</v>
      </c>
      <c r="N20" s="2">
        <v>6500001</v>
      </c>
      <c r="O20" s="2">
        <v>1570201</v>
      </c>
      <c r="P20" s="2">
        <v>9327491.0500000007</v>
      </c>
      <c r="Q20" s="2">
        <v>-15334527.960000001</v>
      </c>
      <c r="R20" s="6">
        <v>333155996.41000003</v>
      </c>
    </row>
    <row r="21" spans="1:18" ht="13.5" thickBot="1">
      <c r="A21" s="5" t="s">
        <v>54</v>
      </c>
      <c r="B21" s="2">
        <v>22912550.079999998</v>
      </c>
      <c r="C21" s="2">
        <v>8404272.8300000001</v>
      </c>
      <c r="D21" s="18">
        <v>5857300.7699999996</v>
      </c>
      <c r="E21" s="18">
        <v>1500</v>
      </c>
      <c r="F21" s="18">
        <v>1006509.43</v>
      </c>
      <c r="G21" s="18">
        <v>0</v>
      </c>
      <c r="H21" s="18">
        <v>642556</v>
      </c>
      <c r="I21" s="18">
        <v>7000411.0499999998</v>
      </c>
      <c r="J21" s="18">
        <v>0</v>
      </c>
      <c r="K21" s="2">
        <v>26054807.530000001</v>
      </c>
      <c r="L21" s="2">
        <v>20378563.84</v>
      </c>
      <c r="M21" s="2">
        <v>701739.67</v>
      </c>
      <c r="N21" s="2">
        <v>0</v>
      </c>
      <c r="O21" s="2">
        <v>3954497.03</v>
      </c>
      <c r="P21" s="2">
        <v>1020006.99</v>
      </c>
      <c r="Q21" s="2">
        <v>0</v>
      </c>
      <c r="R21" s="6">
        <v>48967357.609999999</v>
      </c>
    </row>
    <row r="22" spans="1:18" ht="13.5" thickBot="1">
      <c r="A22" s="5" t="s">
        <v>55</v>
      </c>
      <c r="B22" s="2">
        <v>100788526.8</v>
      </c>
      <c r="C22" s="2">
        <v>42355429.210000001</v>
      </c>
      <c r="D22" s="18">
        <v>10667865.960000001</v>
      </c>
      <c r="E22" s="18">
        <v>0</v>
      </c>
      <c r="F22" s="18">
        <v>278756.88</v>
      </c>
      <c r="G22" s="18">
        <v>35802</v>
      </c>
      <c r="H22" s="18">
        <v>73895</v>
      </c>
      <c r="I22" s="18">
        <v>47376777.75</v>
      </c>
      <c r="J22" s="18">
        <v>0</v>
      </c>
      <c r="K22" s="2">
        <v>12032842.029999999</v>
      </c>
      <c r="L22" s="2">
        <v>22855506.649999999</v>
      </c>
      <c r="M22" s="2">
        <v>225808.13</v>
      </c>
      <c r="N22" s="2">
        <v>0</v>
      </c>
      <c r="O22" s="2">
        <v>587878</v>
      </c>
      <c r="P22" s="2">
        <v>1509148.41</v>
      </c>
      <c r="Q22" s="2">
        <v>-13145499.16</v>
      </c>
      <c r="R22" s="6">
        <v>112821368.83</v>
      </c>
    </row>
    <row r="23" spans="1:18" ht="13.5" thickBot="1">
      <c r="A23" s="5" t="s">
        <v>56</v>
      </c>
      <c r="B23" s="2">
        <v>66056803.619999997</v>
      </c>
      <c r="C23" s="2">
        <v>10305640.869999999</v>
      </c>
      <c r="D23" s="18">
        <v>1493348.21</v>
      </c>
      <c r="E23" s="18">
        <v>0</v>
      </c>
      <c r="F23" s="18">
        <v>273153.84000000003</v>
      </c>
      <c r="G23" s="18">
        <v>0</v>
      </c>
      <c r="H23" s="18">
        <v>1222780</v>
      </c>
      <c r="I23" s="18">
        <v>52602252.899999999</v>
      </c>
      <c r="J23" s="18">
        <v>159627.79999999999</v>
      </c>
      <c r="K23" s="2">
        <v>9675312.5399999991</v>
      </c>
      <c r="L23" s="2">
        <v>8571327.0800000001</v>
      </c>
      <c r="M23" s="2">
        <v>0</v>
      </c>
      <c r="N23" s="2">
        <v>0</v>
      </c>
      <c r="O23" s="2">
        <v>806475</v>
      </c>
      <c r="P23" s="2">
        <v>523625.91</v>
      </c>
      <c r="Q23" s="2">
        <v>-226115.45</v>
      </c>
      <c r="R23" s="6">
        <v>75732116.159999996</v>
      </c>
    </row>
    <row r="24" spans="1:18" ht="13.5" thickBot="1">
      <c r="A24" s="5" t="s">
        <v>57</v>
      </c>
      <c r="B24" s="2">
        <v>3807280784.6100001</v>
      </c>
      <c r="C24" s="2">
        <v>4533450.03</v>
      </c>
      <c r="D24" s="18">
        <v>333951500.50999999</v>
      </c>
      <c r="E24" s="18">
        <v>0</v>
      </c>
      <c r="F24" s="18">
        <v>36140478.350000001</v>
      </c>
      <c r="G24" s="18">
        <v>3274475.94</v>
      </c>
      <c r="H24" s="18">
        <v>158748594.99000001</v>
      </c>
      <c r="I24" s="18">
        <v>3268863019.3099999</v>
      </c>
      <c r="J24" s="18">
        <v>1769265.48</v>
      </c>
      <c r="K24" s="2">
        <v>1501196021.3499999</v>
      </c>
      <c r="L24" s="2">
        <v>1248235758.3199999</v>
      </c>
      <c r="M24" s="2">
        <v>11093249.93</v>
      </c>
      <c r="N24" s="2">
        <v>1084813.08</v>
      </c>
      <c r="O24" s="2">
        <v>207250263.59</v>
      </c>
      <c r="P24" s="2">
        <v>33531936.43</v>
      </c>
      <c r="Q24" s="2">
        <v>0</v>
      </c>
      <c r="R24" s="6">
        <v>5308476805.96</v>
      </c>
    </row>
    <row r="25" spans="1:18" ht="13.5" thickBot="1">
      <c r="A25" s="5" t="s">
        <v>58</v>
      </c>
      <c r="B25" s="2">
        <v>86526726.090000004</v>
      </c>
      <c r="C25" s="2">
        <v>13172153.91</v>
      </c>
      <c r="D25" s="18">
        <v>7690576.2199999997</v>
      </c>
      <c r="E25" s="18">
        <v>10000000</v>
      </c>
      <c r="F25" s="18">
        <v>605940.57999999996</v>
      </c>
      <c r="G25" s="18">
        <v>4000</v>
      </c>
      <c r="H25" s="18">
        <v>2864161</v>
      </c>
      <c r="I25" s="18">
        <v>51933030.460000001</v>
      </c>
      <c r="J25" s="18">
        <v>256863.92</v>
      </c>
      <c r="K25" s="2">
        <v>31192011.469999999</v>
      </c>
      <c r="L25" s="2">
        <v>28178975.239999998</v>
      </c>
      <c r="M25" s="2">
        <v>0</v>
      </c>
      <c r="N25" s="2">
        <v>0</v>
      </c>
      <c r="O25" s="2">
        <v>1285111</v>
      </c>
      <c r="P25" s="2">
        <v>4490417.2300000004</v>
      </c>
      <c r="Q25" s="2">
        <v>-2762492</v>
      </c>
      <c r="R25" s="6">
        <v>117718737.56</v>
      </c>
    </row>
    <row r="26" spans="1:18" ht="13.5" thickBot="1">
      <c r="A26" s="5" t="s">
        <v>59</v>
      </c>
      <c r="B26" s="2">
        <v>89959855.370000005</v>
      </c>
      <c r="C26" s="2">
        <v>21236160.760000002</v>
      </c>
      <c r="D26" s="18">
        <v>10087274.359999999</v>
      </c>
      <c r="E26" s="18">
        <v>0</v>
      </c>
      <c r="F26" s="18">
        <v>1462700.85</v>
      </c>
      <c r="G26" s="18">
        <v>33497.65</v>
      </c>
      <c r="H26" s="18">
        <v>1439220</v>
      </c>
      <c r="I26" s="18">
        <v>54067040.609999999</v>
      </c>
      <c r="J26" s="18">
        <v>1633961.14</v>
      </c>
      <c r="K26" s="2">
        <v>62056759.280000001</v>
      </c>
      <c r="L26" s="2">
        <v>74814989.129999995</v>
      </c>
      <c r="M26" s="2">
        <v>468260.91</v>
      </c>
      <c r="N26" s="2">
        <v>0</v>
      </c>
      <c r="O26" s="2">
        <v>3336470.3</v>
      </c>
      <c r="P26" s="2">
        <v>2437038.94</v>
      </c>
      <c r="Q26" s="2">
        <v>-19000000</v>
      </c>
      <c r="R26" s="6">
        <v>152016614.65000001</v>
      </c>
    </row>
    <row r="27" spans="1:18" ht="13.5" thickBot="1">
      <c r="A27" s="5" t="s">
        <v>60</v>
      </c>
      <c r="B27" s="2">
        <v>27552777.59</v>
      </c>
      <c r="C27" s="2">
        <v>2437482.14</v>
      </c>
      <c r="D27" s="18">
        <v>953839.35</v>
      </c>
      <c r="E27" s="18">
        <v>0</v>
      </c>
      <c r="F27" s="18">
        <v>71065.100000000006</v>
      </c>
      <c r="G27" s="18">
        <v>0</v>
      </c>
      <c r="H27" s="18">
        <v>993990</v>
      </c>
      <c r="I27" s="18">
        <v>23044000</v>
      </c>
      <c r="J27" s="18">
        <v>52401</v>
      </c>
      <c r="K27" s="2">
        <v>1872327.16</v>
      </c>
      <c r="L27" s="2">
        <v>1617977.16</v>
      </c>
      <c r="M27" s="2">
        <v>0</v>
      </c>
      <c r="N27" s="2">
        <v>0</v>
      </c>
      <c r="O27" s="2">
        <v>236450</v>
      </c>
      <c r="P27" s="2">
        <v>17900</v>
      </c>
      <c r="Q27" s="2">
        <v>0</v>
      </c>
      <c r="R27" s="6">
        <v>29425104.75</v>
      </c>
    </row>
    <row r="28" spans="1:18" ht="13.5" thickBot="1">
      <c r="A28" s="5" t="s">
        <v>61</v>
      </c>
      <c r="B28" s="2">
        <v>36544467.649999999</v>
      </c>
      <c r="C28" s="2">
        <v>11082574.52</v>
      </c>
      <c r="D28" s="18">
        <v>2141612.29</v>
      </c>
      <c r="E28" s="18">
        <v>0</v>
      </c>
      <c r="F28" s="18">
        <v>317145.51</v>
      </c>
      <c r="G28" s="18">
        <v>0</v>
      </c>
      <c r="H28" s="18">
        <v>321045</v>
      </c>
      <c r="I28" s="18">
        <v>22496179.379999999</v>
      </c>
      <c r="J28" s="18">
        <v>185910.95</v>
      </c>
      <c r="K28" s="2">
        <v>8233344.9900000002</v>
      </c>
      <c r="L28" s="2">
        <v>7885534.9900000002</v>
      </c>
      <c r="M28" s="2">
        <v>0</v>
      </c>
      <c r="N28" s="2">
        <v>0</v>
      </c>
      <c r="O28" s="2">
        <v>347810</v>
      </c>
      <c r="P28" s="2">
        <v>0</v>
      </c>
      <c r="Q28" s="2">
        <v>0</v>
      </c>
      <c r="R28" s="6">
        <v>44777812.640000001</v>
      </c>
    </row>
    <row r="29" spans="1:18" ht="13.5" thickBot="1">
      <c r="A29" s="5" t="s">
        <v>62</v>
      </c>
      <c r="B29" s="2">
        <v>30531645.670000002</v>
      </c>
      <c r="C29" s="2">
        <v>7472232.04</v>
      </c>
      <c r="D29" s="18">
        <v>4058602.27</v>
      </c>
      <c r="E29" s="18">
        <v>2200000</v>
      </c>
      <c r="F29" s="18">
        <v>210716.71</v>
      </c>
      <c r="G29" s="18">
        <v>4506.3999999999996</v>
      </c>
      <c r="H29" s="18">
        <v>5320830</v>
      </c>
      <c r="I29" s="18">
        <v>11105363.5</v>
      </c>
      <c r="J29" s="18">
        <v>159394.75</v>
      </c>
      <c r="K29" s="2">
        <v>7585637.0800000001</v>
      </c>
      <c r="L29" s="2">
        <v>8144803.2800000003</v>
      </c>
      <c r="M29" s="2">
        <v>139984.70000000001</v>
      </c>
      <c r="N29" s="2">
        <v>500000</v>
      </c>
      <c r="O29" s="2">
        <v>2147884</v>
      </c>
      <c r="P29" s="2">
        <v>676066.32</v>
      </c>
      <c r="Q29" s="2">
        <v>-4023101.22</v>
      </c>
      <c r="R29" s="6">
        <v>38117282.75</v>
      </c>
    </row>
    <row r="30" spans="1:18" ht="13.5" thickBot="1">
      <c r="A30" s="5" t="s">
        <v>63</v>
      </c>
      <c r="B30" s="2">
        <v>17276290.960000001</v>
      </c>
      <c r="C30" s="2">
        <v>1454103.84</v>
      </c>
      <c r="D30" s="18">
        <v>843931.92</v>
      </c>
      <c r="E30" s="18">
        <v>0</v>
      </c>
      <c r="F30" s="18">
        <v>168790.55</v>
      </c>
      <c r="G30" s="18">
        <v>0</v>
      </c>
      <c r="H30" s="18">
        <v>374340</v>
      </c>
      <c r="I30" s="18">
        <v>14390284</v>
      </c>
      <c r="J30" s="18">
        <v>44840.65</v>
      </c>
      <c r="K30" s="2">
        <v>6867962.75</v>
      </c>
      <c r="L30" s="2">
        <v>8303817.8099999996</v>
      </c>
      <c r="M30" s="2">
        <v>0</v>
      </c>
      <c r="N30" s="2">
        <v>0</v>
      </c>
      <c r="O30" s="2">
        <v>344820.45</v>
      </c>
      <c r="P30" s="2">
        <v>387248.58</v>
      </c>
      <c r="Q30" s="2">
        <v>-2167924.09</v>
      </c>
      <c r="R30" s="6">
        <v>24144253.710000001</v>
      </c>
    </row>
    <row r="31" spans="1:18" ht="13.5" thickBot="1">
      <c r="A31" s="5" t="s">
        <v>64</v>
      </c>
      <c r="B31" s="2">
        <v>465554836.88</v>
      </c>
      <c r="C31" s="2">
        <v>19931956.140000001</v>
      </c>
      <c r="D31" s="18">
        <v>44698505.07</v>
      </c>
      <c r="E31" s="18">
        <v>0</v>
      </c>
      <c r="F31" s="18">
        <v>8600949.3000000007</v>
      </c>
      <c r="G31" s="18">
        <v>116057.59</v>
      </c>
      <c r="H31" s="18">
        <v>2187505</v>
      </c>
      <c r="I31" s="18">
        <v>390019863.77999997</v>
      </c>
      <c r="J31" s="18">
        <v>0</v>
      </c>
      <c r="K31" s="2">
        <v>283771515.54000002</v>
      </c>
      <c r="L31" s="2">
        <v>294276733.77999997</v>
      </c>
      <c r="M31" s="2">
        <v>264.37</v>
      </c>
      <c r="N31" s="2">
        <v>3110000</v>
      </c>
      <c r="O31" s="2">
        <v>5430715</v>
      </c>
      <c r="P31" s="2">
        <v>11910731.08</v>
      </c>
      <c r="Q31" s="2">
        <v>-30956928.690000001</v>
      </c>
      <c r="R31" s="6">
        <v>749326352.41999996</v>
      </c>
    </row>
    <row r="32" spans="1:18" ht="13.5" thickBot="1">
      <c r="A32" s="5" t="s">
        <v>65</v>
      </c>
      <c r="B32" s="2">
        <v>14596783.369999999</v>
      </c>
      <c r="C32" s="2">
        <v>5158970.22</v>
      </c>
      <c r="D32" s="18">
        <v>3543713.12</v>
      </c>
      <c r="E32" s="18">
        <v>0</v>
      </c>
      <c r="F32" s="18">
        <v>271789.08</v>
      </c>
      <c r="G32" s="18">
        <v>11718.18</v>
      </c>
      <c r="H32" s="18">
        <v>691670</v>
      </c>
      <c r="I32" s="18">
        <v>4918922.7699999996</v>
      </c>
      <c r="J32" s="18">
        <v>0</v>
      </c>
      <c r="K32" s="2">
        <v>42778205.93</v>
      </c>
      <c r="L32" s="2">
        <v>20117555.09</v>
      </c>
      <c r="M32" s="2">
        <v>177852</v>
      </c>
      <c r="N32" s="2">
        <v>1</v>
      </c>
      <c r="O32" s="2">
        <v>23984420.5</v>
      </c>
      <c r="P32" s="2">
        <v>811466.99</v>
      </c>
      <c r="Q32" s="2">
        <v>-2313089.65</v>
      </c>
      <c r="R32" s="6">
        <v>57374989.299999997</v>
      </c>
    </row>
    <row r="33" spans="1:18" ht="13.5" thickBot="1">
      <c r="A33" s="5" t="s">
        <v>66</v>
      </c>
      <c r="B33" s="2">
        <v>241354115.91999999</v>
      </c>
      <c r="C33" s="2">
        <v>78359551.579999998</v>
      </c>
      <c r="D33" s="18">
        <v>28189417.859999999</v>
      </c>
      <c r="E33" s="18">
        <v>25000000</v>
      </c>
      <c r="F33" s="18">
        <v>8103243.8300000001</v>
      </c>
      <c r="G33" s="18">
        <v>100253.41</v>
      </c>
      <c r="H33" s="18">
        <v>12417673.300000001</v>
      </c>
      <c r="I33" s="18">
        <v>89183975.939999998</v>
      </c>
      <c r="J33" s="18">
        <v>0</v>
      </c>
      <c r="K33" s="2">
        <v>252972183.40000001</v>
      </c>
      <c r="L33" s="2">
        <v>240058876.78</v>
      </c>
      <c r="M33" s="2">
        <v>199870.96</v>
      </c>
      <c r="N33" s="2">
        <v>0</v>
      </c>
      <c r="O33" s="2">
        <v>2414691.75</v>
      </c>
      <c r="P33" s="2">
        <v>10298743.91</v>
      </c>
      <c r="Q33" s="2">
        <v>0</v>
      </c>
      <c r="R33" s="6">
        <v>494326299.31999999</v>
      </c>
    </row>
    <row r="34" spans="1:18" ht="13.5" thickBot="1">
      <c r="A34" s="5" t="s">
        <v>67</v>
      </c>
      <c r="B34" s="2">
        <v>59878626.200000003</v>
      </c>
      <c r="C34" s="2">
        <v>20738330.199999999</v>
      </c>
      <c r="D34" s="18">
        <v>15939235.630000001</v>
      </c>
      <c r="E34" s="18">
        <v>5000000</v>
      </c>
      <c r="F34" s="18">
        <v>1751110.4</v>
      </c>
      <c r="G34" s="18">
        <v>205270.37</v>
      </c>
      <c r="H34" s="18">
        <v>441245</v>
      </c>
      <c r="I34" s="18">
        <v>15803434.6</v>
      </c>
      <c r="J34" s="18">
        <v>0</v>
      </c>
      <c r="K34" s="2">
        <v>35687349.219999999</v>
      </c>
      <c r="L34" s="2">
        <v>43385409.109999999</v>
      </c>
      <c r="M34" s="2">
        <v>8577692.3100000005</v>
      </c>
      <c r="N34" s="2">
        <v>0</v>
      </c>
      <c r="O34" s="2">
        <v>3973552</v>
      </c>
      <c r="P34" s="2">
        <v>3373055</v>
      </c>
      <c r="Q34" s="2">
        <v>-23622359.199999999</v>
      </c>
      <c r="R34" s="6">
        <v>95565975.420000002</v>
      </c>
    </row>
    <row r="35" spans="1:18" ht="13.5" thickBot="1">
      <c r="A35" s="5" t="s">
        <v>68</v>
      </c>
      <c r="B35" s="2">
        <v>57585249</v>
      </c>
      <c r="C35" s="2">
        <v>16837832.190000001</v>
      </c>
      <c r="D35" s="18">
        <v>3132319.95</v>
      </c>
      <c r="E35" s="18">
        <v>1284004.32</v>
      </c>
      <c r="F35" s="18">
        <v>445615.26</v>
      </c>
      <c r="G35" s="18">
        <v>38168</v>
      </c>
      <c r="H35" s="18">
        <v>12987230.810000001</v>
      </c>
      <c r="I35" s="18">
        <v>22843610.399999999</v>
      </c>
      <c r="J35" s="18">
        <v>16468.07</v>
      </c>
      <c r="K35" s="2">
        <v>12755214.24</v>
      </c>
      <c r="L35" s="2">
        <v>11350965.34</v>
      </c>
      <c r="M35" s="2">
        <v>42763.9</v>
      </c>
      <c r="N35" s="2">
        <v>0</v>
      </c>
      <c r="O35" s="2">
        <v>315010</v>
      </c>
      <c r="P35" s="2">
        <v>1046475</v>
      </c>
      <c r="Q35" s="2">
        <v>0</v>
      </c>
      <c r="R35" s="6">
        <v>70340463.239999995</v>
      </c>
    </row>
    <row r="36" spans="1:18" ht="13.5" thickBot="1">
      <c r="A36" s="5" t="s">
        <v>69</v>
      </c>
      <c r="B36" s="2">
        <v>468166863.82999998</v>
      </c>
      <c r="C36" s="2">
        <v>20209562.329999998</v>
      </c>
      <c r="D36" s="18">
        <v>30498073.809999999</v>
      </c>
      <c r="E36" s="18">
        <v>10000000</v>
      </c>
      <c r="F36" s="18">
        <v>1814463.16</v>
      </c>
      <c r="G36" s="18">
        <v>0</v>
      </c>
      <c r="H36" s="18">
        <v>2001450</v>
      </c>
      <c r="I36" s="18">
        <v>403643314.52999997</v>
      </c>
      <c r="J36" s="18">
        <v>0</v>
      </c>
      <c r="K36" s="2">
        <v>154581024.30000001</v>
      </c>
      <c r="L36" s="2">
        <v>146862449.68000001</v>
      </c>
      <c r="M36" s="2">
        <v>338037.58</v>
      </c>
      <c r="N36" s="2">
        <v>0</v>
      </c>
      <c r="O36" s="2">
        <v>903950</v>
      </c>
      <c r="P36" s="2">
        <v>8351994.5999999996</v>
      </c>
      <c r="Q36" s="2">
        <v>-1875407.56</v>
      </c>
      <c r="R36" s="6">
        <v>622747888.13</v>
      </c>
    </row>
    <row r="37" spans="1:18" ht="13.5" thickBot="1">
      <c r="A37" s="5" t="s">
        <v>70</v>
      </c>
      <c r="B37" s="2">
        <v>146982243.38999999</v>
      </c>
      <c r="C37" s="2">
        <v>17199288.949999999</v>
      </c>
      <c r="D37" s="18">
        <v>7648492.1200000001</v>
      </c>
      <c r="E37" s="18">
        <v>0</v>
      </c>
      <c r="F37" s="18">
        <v>559638.19999999995</v>
      </c>
      <c r="G37" s="18">
        <v>0</v>
      </c>
      <c r="H37" s="18">
        <v>15963050.189999999</v>
      </c>
      <c r="I37" s="18">
        <v>105570379.76000001</v>
      </c>
      <c r="J37" s="18">
        <v>41394.17</v>
      </c>
      <c r="K37" s="2">
        <v>29104110.800000001</v>
      </c>
      <c r="L37" s="2">
        <v>26011869.82</v>
      </c>
      <c r="M37" s="2">
        <v>333625.40000000002</v>
      </c>
      <c r="N37" s="2">
        <v>0</v>
      </c>
      <c r="O37" s="2">
        <v>936748</v>
      </c>
      <c r="P37" s="2">
        <v>3357135.05</v>
      </c>
      <c r="Q37" s="2">
        <v>-1535267.47</v>
      </c>
      <c r="R37" s="6">
        <v>176086354.19</v>
      </c>
    </row>
    <row r="38" spans="1:18" ht="13.5" thickBot="1">
      <c r="A38" s="5" t="s">
        <v>71</v>
      </c>
      <c r="B38" s="2">
        <v>70375631.450000003</v>
      </c>
      <c r="C38" s="2">
        <v>5577155.4500000002</v>
      </c>
      <c r="D38" s="18">
        <v>1794211.78</v>
      </c>
      <c r="E38" s="18">
        <v>4000000</v>
      </c>
      <c r="F38" s="18">
        <v>207958.29</v>
      </c>
      <c r="G38" s="18">
        <v>0</v>
      </c>
      <c r="H38" s="18">
        <v>561325</v>
      </c>
      <c r="I38" s="18">
        <v>58234980.93</v>
      </c>
      <c r="J38" s="18">
        <v>0</v>
      </c>
      <c r="K38" s="2">
        <v>6425229.6699999999</v>
      </c>
      <c r="L38" s="2">
        <v>6453011.1900000004</v>
      </c>
      <c r="M38" s="2">
        <v>156883.85</v>
      </c>
      <c r="N38" s="2">
        <v>0</v>
      </c>
      <c r="O38" s="2">
        <v>289616.25</v>
      </c>
      <c r="P38" s="2">
        <v>135336</v>
      </c>
      <c r="Q38" s="2">
        <v>-609617.62</v>
      </c>
      <c r="R38" s="6">
        <v>76800861.120000005</v>
      </c>
    </row>
    <row r="39" spans="1:18" ht="13.5" thickBot="1">
      <c r="A39" s="5" t="s">
        <v>72</v>
      </c>
      <c r="B39" s="2">
        <v>9510251.5700000003</v>
      </c>
      <c r="C39" s="2">
        <v>4051884.04</v>
      </c>
      <c r="D39" s="18">
        <v>4011517.24</v>
      </c>
      <c r="E39" s="18">
        <v>0</v>
      </c>
      <c r="F39" s="18">
        <v>665398.68999999994</v>
      </c>
      <c r="G39" s="18">
        <v>1678.4</v>
      </c>
      <c r="H39" s="18">
        <v>371845</v>
      </c>
      <c r="I39" s="18">
        <v>407928.2</v>
      </c>
      <c r="J39" s="18">
        <v>0</v>
      </c>
      <c r="K39" s="2">
        <v>23976138.82</v>
      </c>
      <c r="L39" s="2">
        <v>15968889.210000001</v>
      </c>
      <c r="M39" s="2">
        <v>0</v>
      </c>
      <c r="N39" s="2">
        <v>0</v>
      </c>
      <c r="O39" s="2">
        <v>10499379.699999999</v>
      </c>
      <c r="P39" s="2">
        <v>747111.67</v>
      </c>
      <c r="Q39" s="2">
        <v>-3239241.76</v>
      </c>
      <c r="R39" s="6">
        <v>33486390.390000001</v>
      </c>
    </row>
    <row r="40" spans="1:18" ht="13.5" thickBot="1">
      <c r="A40" s="5" t="s">
        <v>73</v>
      </c>
      <c r="B40" s="2">
        <v>22481217.289999999</v>
      </c>
      <c r="C40" s="2">
        <v>6765494.3399999999</v>
      </c>
      <c r="D40" s="18">
        <v>3825580.4</v>
      </c>
      <c r="E40" s="18">
        <v>1865085.01</v>
      </c>
      <c r="F40" s="18">
        <v>343057.54</v>
      </c>
      <c r="G40" s="18">
        <v>0</v>
      </c>
      <c r="H40" s="18">
        <v>2183000</v>
      </c>
      <c r="I40" s="18">
        <v>7499000</v>
      </c>
      <c r="J40" s="18">
        <v>0</v>
      </c>
      <c r="K40" s="2">
        <v>6828413.6600000001</v>
      </c>
      <c r="L40" s="2">
        <v>2737557.47</v>
      </c>
      <c r="M40" s="2">
        <v>306356.78000000003</v>
      </c>
      <c r="N40" s="2">
        <v>0</v>
      </c>
      <c r="O40" s="2">
        <v>3254430</v>
      </c>
      <c r="P40" s="2">
        <v>530069.41</v>
      </c>
      <c r="Q40" s="2">
        <v>0</v>
      </c>
      <c r="R40" s="6">
        <v>29309630.949999999</v>
      </c>
    </row>
    <row r="41" spans="1:18" ht="13.5" thickBot="1">
      <c r="A41" s="5" t="s">
        <v>74</v>
      </c>
      <c r="B41" s="2">
        <v>67598419.489999995</v>
      </c>
      <c r="C41" s="2">
        <v>28220976.829999998</v>
      </c>
      <c r="D41" s="18">
        <v>5286091.24</v>
      </c>
      <c r="E41" s="18">
        <v>19832000</v>
      </c>
      <c r="F41" s="18">
        <v>1179282.4099999999</v>
      </c>
      <c r="G41" s="18">
        <v>0</v>
      </c>
      <c r="H41" s="18">
        <v>2680505</v>
      </c>
      <c r="I41" s="18">
        <v>10399564.01</v>
      </c>
      <c r="J41" s="18">
        <v>0</v>
      </c>
      <c r="K41" s="2">
        <v>117311559.79000001</v>
      </c>
      <c r="L41" s="2">
        <v>91306037.469999999</v>
      </c>
      <c r="M41" s="2">
        <v>0</v>
      </c>
      <c r="N41" s="2">
        <v>0</v>
      </c>
      <c r="O41" s="2">
        <v>24103537.050000001</v>
      </c>
      <c r="P41" s="2">
        <v>2599455.7000000002</v>
      </c>
      <c r="Q41" s="2">
        <v>-697470.43</v>
      </c>
      <c r="R41" s="6">
        <v>184909979.28</v>
      </c>
    </row>
    <row r="42" spans="1:18" ht="13.5" thickBot="1">
      <c r="A42" s="5" t="s">
        <v>75</v>
      </c>
      <c r="B42" s="2">
        <v>30998804.600000001</v>
      </c>
      <c r="C42" s="2">
        <v>9218288.0800000001</v>
      </c>
      <c r="D42" s="18">
        <v>903575.93</v>
      </c>
      <c r="E42" s="18">
        <v>0</v>
      </c>
      <c r="F42" s="18">
        <v>201793.54</v>
      </c>
      <c r="G42" s="18">
        <v>0</v>
      </c>
      <c r="H42" s="18">
        <v>283560</v>
      </c>
      <c r="I42" s="18">
        <v>20281239</v>
      </c>
      <c r="J42" s="18">
        <v>110348.05</v>
      </c>
      <c r="K42" s="2">
        <v>2240204.33</v>
      </c>
      <c r="L42" s="2">
        <v>1367773.01</v>
      </c>
      <c r="M42" s="2">
        <v>0</v>
      </c>
      <c r="N42" s="2">
        <v>234494.66</v>
      </c>
      <c r="O42" s="2">
        <v>415770</v>
      </c>
      <c r="P42" s="2">
        <v>222166.66</v>
      </c>
      <c r="Q42" s="2">
        <v>0</v>
      </c>
      <c r="R42" s="6">
        <v>33239008.93</v>
      </c>
    </row>
    <row r="43" spans="1:18" ht="13.5" thickBot="1">
      <c r="A43" s="5" t="s">
        <v>76</v>
      </c>
      <c r="B43" s="2">
        <v>112124515.97</v>
      </c>
      <c r="C43" s="2">
        <v>20272470.109999999</v>
      </c>
      <c r="D43" s="18">
        <v>15815810.060000001</v>
      </c>
      <c r="E43" s="18">
        <v>0</v>
      </c>
      <c r="F43" s="18">
        <v>1253811.2</v>
      </c>
      <c r="G43" s="18">
        <v>38426</v>
      </c>
      <c r="H43" s="18">
        <v>1818798.95</v>
      </c>
      <c r="I43" s="18">
        <v>72925199.650000006</v>
      </c>
      <c r="J43" s="18">
        <v>0</v>
      </c>
      <c r="K43" s="2">
        <v>163074011.94</v>
      </c>
      <c r="L43" s="2">
        <v>150664078.53999999</v>
      </c>
      <c r="M43" s="2">
        <v>157956.68</v>
      </c>
      <c r="N43" s="2">
        <v>0</v>
      </c>
      <c r="O43" s="2">
        <v>18747664.66</v>
      </c>
      <c r="P43" s="2">
        <v>3920823</v>
      </c>
      <c r="Q43" s="2">
        <v>-10416510.939999999</v>
      </c>
      <c r="R43" s="6">
        <v>275198527.91000003</v>
      </c>
    </row>
    <row r="44" spans="1:18" ht="13.5" thickBot="1">
      <c r="A44" s="5" t="s">
        <v>77</v>
      </c>
      <c r="B44" s="2">
        <v>81056763.170000002</v>
      </c>
      <c r="C44" s="2">
        <v>2444117.91</v>
      </c>
      <c r="D44" s="18">
        <v>3256995.1</v>
      </c>
      <c r="E44" s="18">
        <v>0</v>
      </c>
      <c r="F44" s="18">
        <v>807197.73</v>
      </c>
      <c r="G44" s="18">
        <v>0</v>
      </c>
      <c r="H44" s="18">
        <v>79050</v>
      </c>
      <c r="I44" s="18">
        <v>74374616.730000004</v>
      </c>
      <c r="J44" s="18">
        <v>94785.7</v>
      </c>
      <c r="K44" s="2">
        <v>30618269.449999999</v>
      </c>
      <c r="L44" s="2">
        <v>32303702.420000002</v>
      </c>
      <c r="M44" s="2">
        <v>209443.75</v>
      </c>
      <c r="N44" s="2">
        <v>0</v>
      </c>
      <c r="O44" s="2">
        <v>1120842</v>
      </c>
      <c r="P44" s="2">
        <v>961988</v>
      </c>
      <c r="Q44" s="2">
        <v>-3977706.72</v>
      </c>
      <c r="R44" s="6">
        <v>111675032.62</v>
      </c>
    </row>
    <row r="45" spans="1:18" ht="13.5" thickBot="1">
      <c r="A45" s="5" t="s">
        <v>78</v>
      </c>
      <c r="B45" s="2">
        <v>112395926.42</v>
      </c>
      <c r="C45" s="2">
        <v>31843945.510000002</v>
      </c>
      <c r="D45" s="18">
        <v>7191254.3099999996</v>
      </c>
      <c r="E45" s="18">
        <v>0</v>
      </c>
      <c r="F45" s="18">
        <v>318497.65000000002</v>
      </c>
      <c r="G45" s="18">
        <v>0</v>
      </c>
      <c r="H45" s="18">
        <v>1309680</v>
      </c>
      <c r="I45" s="18">
        <v>71692725.799999997</v>
      </c>
      <c r="J45" s="18">
        <v>39823.15</v>
      </c>
      <c r="K45" s="2">
        <v>23261291.539999999</v>
      </c>
      <c r="L45" s="2">
        <v>19730776.899999999</v>
      </c>
      <c r="M45" s="2">
        <v>56629.05</v>
      </c>
      <c r="N45" s="2">
        <v>0</v>
      </c>
      <c r="O45" s="2">
        <v>1226516.25</v>
      </c>
      <c r="P45" s="2">
        <v>2247369.34</v>
      </c>
      <c r="Q45" s="2">
        <v>0</v>
      </c>
      <c r="R45" s="6">
        <v>135657217.96000001</v>
      </c>
    </row>
    <row r="46" spans="1:18" ht="13.5" thickBot="1">
      <c r="A46" s="5" t="s">
        <v>79</v>
      </c>
      <c r="B46" s="2">
        <v>228066183.16</v>
      </c>
      <c r="C46" s="2">
        <v>82235706.439999998</v>
      </c>
      <c r="D46" s="18">
        <v>38004693.82</v>
      </c>
      <c r="E46" s="18">
        <v>10093773.25</v>
      </c>
      <c r="F46" s="18">
        <v>5069760.53</v>
      </c>
      <c r="G46" s="18">
        <v>0</v>
      </c>
      <c r="H46" s="18">
        <v>1680307</v>
      </c>
      <c r="I46" s="18">
        <v>90981942.120000005</v>
      </c>
      <c r="J46" s="18">
        <v>0</v>
      </c>
      <c r="K46" s="2">
        <v>151773284.88</v>
      </c>
      <c r="L46" s="2">
        <v>128433869.42</v>
      </c>
      <c r="M46" s="2">
        <v>28525.46</v>
      </c>
      <c r="N46" s="2">
        <v>0</v>
      </c>
      <c r="O46" s="2">
        <v>15379937.65</v>
      </c>
      <c r="P46" s="2">
        <v>7930952.3499999996</v>
      </c>
      <c r="Q46" s="2">
        <v>0</v>
      </c>
      <c r="R46" s="6">
        <v>379839468.04000002</v>
      </c>
    </row>
    <row r="47" spans="1:18" ht="13.5" thickBot="1">
      <c r="A47" s="5" t="s">
        <v>80</v>
      </c>
      <c r="B47" s="2">
        <v>94699251.890000001</v>
      </c>
      <c r="C47" s="2">
        <v>7220418.8600000003</v>
      </c>
      <c r="D47" s="18">
        <v>26951927.34</v>
      </c>
      <c r="E47" s="18">
        <v>12950.09</v>
      </c>
      <c r="F47" s="18">
        <v>1203948.8700000001</v>
      </c>
      <c r="G47" s="18">
        <v>23584.65</v>
      </c>
      <c r="H47" s="18">
        <v>1332717</v>
      </c>
      <c r="I47" s="18">
        <v>57177385.469999999</v>
      </c>
      <c r="J47" s="18">
        <v>776319.61</v>
      </c>
      <c r="K47" s="2">
        <v>62658377.039999999</v>
      </c>
      <c r="L47" s="2">
        <v>52358634.939999998</v>
      </c>
      <c r="M47" s="2">
        <v>419990.77</v>
      </c>
      <c r="N47" s="2">
        <v>508000</v>
      </c>
      <c r="O47" s="2">
        <v>5570300</v>
      </c>
      <c r="P47" s="2">
        <v>3801451.33</v>
      </c>
      <c r="Q47" s="2">
        <v>0</v>
      </c>
      <c r="R47" s="6">
        <v>157357628.93000001</v>
      </c>
    </row>
    <row r="48" spans="1:18" ht="13.5" thickBot="1">
      <c r="A48" s="5" t="s">
        <v>81</v>
      </c>
      <c r="B48" s="2">
        <v>48101552.719999999</v>
      </c>
      <c r="C48" s="2">
        <v>6308056.71</v>
      </c>
      <c r="D48" s="18">
        <v>14134899.35</v>
      </c>
      <c r="E48" s="18">
        <v>0</v>
      </c>
      <c r="F48" s="18">
        <v>1636131.66</v>
      </c>
      <c r="G48" s="18">
        <v>0</v>
      </c>
      <c r="H48" s="18">
        <v>1232725</v>
      </c>
      <c r="I48" s="18">
        <v>24789740</v>
      </c>
      <c r="J48" s="18">
        <v>0</v>
      </c>
      <c r="K48" s="2">
        <v>85984837.799999997</v>
      </c>
      <c r="L48" s="2">
        <v>71193727.969999999</v>
      </c>
      <c r="M48" s="2">
        <v>0</v>
      </c>
      <c r="N48" s="2">
        <v>0</v>
      </c>
      <c r="O48" s="2">
        <v>12876026.6</v>
      </c>
      <c r="P48" s="2">
        <v>3820328</v>
      </c>
      <c r="Q48" s="2">
        <v>-1905244.77</v>
      </c>
      <c r="R48" s="6">
        <v>134086390.52</v>
      </c>
    </row>
    <row r="49" spans="1:20">
      <c r="A49" s="7" t="s">
        <v>82</v>
      </c>
      <c r="B49" s="3">
        <f>SUM(B4:B48)</f>
        <v>8063161939.3400002</v>
      </c>
      <c r="C49" s="3">
        <f>SUM(C4:C48)</f>
        <v>692575225.58000004</v>
      </c>
      <c r="D49" s="3">
        <f t="shared" ref="D49:J49" si="0">SUM(D4:D48)</f>
        <v>814753310.75999999</v>
      </c>
      <c r="E49" s="3">
        <f t="shared" si="0"/>
        <v>109410169.13000001</v>
      </c>
      <c r="F49" s="3">
        <f t="shared" si="0"/>
        <v>92646981.180000037</v>
      </c>
      <c r="G49" s="3">
        <f t="shared" si="0"/>
        <v>5057485.7700000014</v>
      </c>
      <c r="H49" s="3">
        <f t="shared" si="0"/>
        <v>415934283.87</v>
      </c>
      <c r="I49" s="3">
        <f t="shared" si="0"/>
        <v>5922573180.3799992</v>
      </c>
      <c r="J49" s="3">
        <f t="shared" si="0"/>
        <v>10211302.67</v>
      </c>
      <c r="K49" s="3">
        <f>SUM(K4:K48)</f>
        <v>3864511466.4399991</v>
      </c>
      <c r="L49" s="3">
        <f>SUM(L4:L48)</f>
        <v>3494630233.0300007</v>
      </c>
      <c r="M49" s="3">
        <f t="shared" ref="M49:Q49" si="1">SUM(M4:M48)</f>
        <v>30470827.369999997</v>
      </c>
      <c r="N49" s="3">
        <f t="shared" si="1"/>
        <v>18486167.84</v>
      </c>
      <c r="O49" s="3">
        <f t="shared" si="1"/>
        <v>468541942.42000002</v>
      </c>
      <c r="P49" s="3">
        <f t="shared" si="1"/>
        <v>172818567.97999996</v>
      </c>
      <c r="Q49" s="3">
        <f t="shared" si="1"/>
        <v>-320436272.19999999</v>
      </c>
      <c r="R49" s="8">
        <v>11927673405.780001</v>
      </c>
      <c r="T49" s="19"/>
    </row>
    <row r="50" spans="1:20" ht="13.5" thickBot="1">
      <c r="A50" s="9" t="s">
        <v>83</v>
      </c>
      <c r="B50" s="10">
        <f>B49-B24</f>
        <v>4255881154.73</v>
      </c>
      <c r="C50" s="10">
        <f>C49-C24</f>
        <v>688041775.55000007</v>
      </c>
      <c r="D50" s="10">
        <f t="shared" ref="D50:J50" si="2">D49-D24</f>
        <v>480801810.25</v>
      </c>
      <c r="E50" s="10">
        <f t="shared" si="2"/>
        <v>109410169.13000001</v>
      </c>
      <c r="F50" s="10">
        <f t="shared" si="2"/>
        <v>56506502.830000035</v>
      </c>
      <c r="G50" s="10">
        <f t="shared" si="2"/>
        <v>1783009.8300000015</v>
      </c>
      <c r="H50" s="10">
        <f t="shared" si="2"/>
        <v>257185688.88</v>
      </c>
      <c r="I50" s="10">
        <f t="shared" si="2"/>
        <v>2653710161.0699992</v>
      </c>
      <c r="J50" s="10">
        <f t="shared" si="2"/>
        <v>8442037.1899999995</v>
      </c>
      <c r="K50" s="10">
        <f>K49-K24</f>
        <v>2363315445.0899992</v>
      </c>
      <c r="L50" s="10">
        <f>L49-L24</f>
        <v>2246394474.710001</v>
      </c>
      <c r="M50" s="10">
        <f t="shared" ref="M50:Q50" si="3">M49-M24</f>
        <v>19377577.439999998</v>
      </c>
      <c r="N50" s="10">
        <f>N49-N24</f>
        <v>17401354.759999998</v>
      </c>
      <c r="O50" s="10">
        <f>O49-O24</f>
        <v>261291678.83000001</v>
      </c>
      <c r="P50" s="10">
        <f>P49-P24</f>
        <v>139286631.54999995</v>
      </c>
      <c r="Q50" s="10">
        <f t="shared" si="3"/>
        <v>-320436272.19999999</v>
      </c>
      <c r="R50" s="11">
        <v>6619196599.8199997</v>
      </c>
      <c r="T50" s="19"/>
    </row>
  </sheetData>
  <mergeCells count="3">
    <mergeCell ref="A1:R1"/>
    <mergeCell ref="A2:A3"/>
    <mergeCell ref="B2:R2"/>
  </mergeCells>
  <pageMargins left="0.15748031496062992" right="0.15748031496062992" top="0.78740157480314965" bottom="0.19685039370078741" header="0.51181102362204722" footer="0.51181102362204722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0"/>
  <sheetViews>
    <sheetView workbookViewId="0">
      <selection sqref="A1:T1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6" width="13.28515625" bestFit="1" customWidth="1"/>
    <col min="7" max="7" width="14.7109375" bestFit="1" customWidth="1"/>
    <col min="8" max="8" width="13.28515625" bestFit="1" customWidth="1"/>
    <col min="9" max="9" width="12.28515625" bestFit="1" customWidth="1"/>
    <col min="10" max="10" width="14.7109375" bestFit="1" customWidth="1"/>
    <col min="11" max="12" width="12.28515625" bestFit="1" customWidth="1"/>
    <col min="13" max="14" width="4.42578125" bestFit="1" customWidth="1"/>
    <col min="15" max="15" width="13.28515625" bestFit="1" customWidth="1"/>
    <col min="16" max="16" width="4.42578125" bestFit="1" customWidth="1"/>
    <col min="17" max="17" width="14" bestFit="1" customWidth="1"/>
    <col min="18" max="18" width="12.28515625" bestFit="1" customWidth="1"/>
    <col min="19" max="19" width="14.7109375" bestFit="1" customWidth="1"/>
    <col min="20" max="20" width="15.7109375" bestFit="1" customWidth="1"/>
  </cols>
  <sheetData>
    <row r="1" spans="1:20" ht="12.75" customHeight="1" thickBot="1">
      <c r="A1" s="12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>
      <c r="A2" s="13" t="s">
        <v>0</v>
      </c>
      <c r="B2" s="15" t="s">
        <v>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</row>
    <row r="3" spans="1:20">
      <c r="A3" s="14"/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35</v>
      </c>
      <c r="S3" s="1" t="s">
        <v>36</v>
      </c>
      <c r="T3" s="4" t="s">
        <v>2</v>
      </c>
    </row>
    <row r="4" spans="1:20">
      <c r="A4" s="5" t="s">
        <v>37</v>
      </c>
      <c r="B4" s="2">
        <v>7426151.25</v>
      </c>
      <c r="C4" s="2">
        <v>612355.9</v>
      </c>
      <c r="D4" s="2">
        <v>0</v>
      </c>
      <c r="E4" s="2">
        <v>27208.45</v>
      </c>
      <c r="F4" s="2">
        <v>0</v>
      </c>
      <c r="G4" s="2">
        <v>6345000</v>
      </c>
      <c r="H4" s="2">
        <v>0</v>
      </c>
      <c r="I4" s="2">
        <v>441586.9</v>
      </c>
      <c r="J4" s="2">
        <v>26354184.030000001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26354184.030000001</v>
      </c>
      <c r="T4" s="6">
        <v>33780335.280000001</v>
      </c>
    </row>
    <row r="5" spans="1:20">
      <c r="A5" s="5" t="s">
        <v>38</v>
      </c>
      <c r="B5" s="2">
        <v>22176611.239999998</v>
      </c>
      <c r="C5" s="2">
        <v>1478124.14</v>
      </c>
      <c r="D5" s="2">
        <v>0</v>
      </c>
      <c r="E5" s="2">
        <v>1614799</v>
      </c>
      <c r="F5" s="2">
        <v>4264894</v>
      </c>
      <c r="G5" s="2">
        <v>14500000</v>
      </c>
      <c r="H5" s="2">
        <v>57670</v>
      </c>
      <c r="I5" s="2">
        <v>261124.1</v>
      </c>
      <c r="J5" s="2">
        <v>237737485.47999999</v>
      </c>
      <c r="K5" s="2">
        <v>0</v>
      </c>
      <c r="L5" s="2">
        <v>370635.46</v>
      </c>
      <c r="M5" s="2">
        <v>0</v>
      </c>
      <c r="N5" s="2">
        <v>0</v>
      </c>
      <c r="O5" s="2">
        <v>14120299.380000001</v>
      </c>
      <c r="P5" s="2">
        <v>0</v>
      </c>
      <c r="Q5" s="2">
        <v>0</v>
      </c>
      <c r="R5" s="2">
        <v>0</v>
      </c>
      <c r="S5" s="2">
        <v>223246550.63999999</v>
      </c>
      <c r="T5" s="6">
        <v>259914096.72</v>
      </c>
    </row>
    <row r="6" spans="1:20">
      <c r="A6" s="5" t="s">
        <v>39</v>
      </c>
      <c r="B6" s="2">
        <v>4341484.8</v>
      </c>
      <c r="C6" s="2">
        <v>220015.82</v>
      </c>
      <c r="D6" s="2">
        <v>0</v>
      </c>
      <c r="E6" s="2">
        <v>144255.37</v>
      </c>
      <c r="F6" s="2">
        <v>89637.11</v>
      </c>
      <c r="G6" s="2">
        <v>3849000</v>
      </c>
      <c r="H6" s="2">
        <v>0</v>
      </c>
      <c r="I6" s="2">
        <v>38576.5</v>
      </c>
      <c r="J6" s="2">
        <v>50835273.200000003</v>
      </c>
      <c r="K6" s="2">
        <v>0</v>
      </c>
      <c r="L6" s="2">
        <v>62235.05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50773038.149999999</v>
      </c>
      <c r="T6" s="6">
        <v>55176758</v>
      </c>
    </row>
    <row r="7" spans="1:20">
      <c r="A7" s="5" t="s">
        <v>40</v>
      </c>
      <c r="B7" s="2">
        <v>20819972.559999999</v>
      </c>
      <c r="C7" s="2">
        <v>590394.41</v>
      </c>
      <c r="D7" s="2">
        <v>0</v>
      </c>
      <c r="E7" s="2">
        <v>64311</v>
      </c>
      <c r="F7" s="2">
        <v>510500</v>
      </c>
      <c r="G7" s="2">
        <v>19461500</v>
      </c>
      <c r="H7" s="2">
        <v>0</v>
      </c>
      <c r="I7" s="2">
        <v>193267.15</v>
      </c>
      <c r="J7" s="2">
        <v>21066751.16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21066751.16</v>
      </c>
      <c r="T7" s="6">
        <v>41886723.719999999</v>
      </c>
    </row>
    <row r="8" spans="1:20">
      <c r="A8" s="5" t="s">
        <v>41</v>
      </c>
      <c r="B8" s="2">
        <v>19436360.960000001</v>
      </c>
      <c r="C8" s="2">
        <v>1872627.63</v>
      </c>
      <c r="D8" s="2">
        <v>2990000</v>
      </c>
      <c r="E8" s="2">
        <v>1193599.48</v>
      </c>
      <c r="F8" s="2">
        <v>950133.85</v>
      </c>
      <c r="G8" s="2">
        <v>12430000</v>
      </c>
      <c r="H8" s="2">
        <v>0</v>
      </c>
      <c r="I8" s="2">
        <v>0</v>
      </c>
      <c r="J8" s="2">
        <v>29556843.649999999</v>
      </c>
      <c r="K8" s="2">
        <v>0</v>
      </c>
      <c r="L8" s="2">
        <v>186356.5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29370487.149999999</v>
      </c>
      <c r="T8" s="6">
        <v>48993204.609999999</v>
      </c>
    </row>
    <row r="9" spans="1:20">
      <c r="A9" s="5" t="s">
        <v>42</v>
      </c>
      <c r="B9" s="2">
        <v>29642642.41</v>
      </c>
      <c r="C9" s="2">
        <v>1467357.15</v>
      </c>
      <c r="D9" s="2">
        <v>800000</v>
      </c>
      <c r="E9" s="2">
        <v>169335.11</v>
      </c>
      <c r="F9" s="2">
        <v>1533718.1</v>
      </c>
      <c r="G9" s="2">
        <v>25563520</v>
      </c>
      <c r="H9" s="2">
        <v>0</v>
      </c>
      <c r="I9" s="2">
        <v>108712.05</v>
      </c>
      <c r="J9" s="2">
        <v>70479593.760000005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70479593.760000005</v>
      </c>
      <c r="T9" s="6">
        <v>100122236.17</v>
      </c>
    </row>
    <row r="10" spans="1:20">
      <c r="A10" s="5" t="s">
        <v>43</v>
      </c>
      <c r="B10" s="2">
        <v>28560805.57</v>
      </c>
      <c r="C10" s="2">
        <v>2782178.08</v>
      </c>
      <c r="D10" s="2">
        <v>0</v>
      </c>
      <c r="E10" s="2">
        <v>3911869.25</v>
      </c>
      <c r="F10" s="2">
        <v>2164347.4900000002</v>
      </c>
      <c r="G10" s="2">
        <v>19300000</v>
      </c>
      <c r="H10" s="2">
        <v>93100</v>
      </c>
      <c r="I10" s="2">
        <v>309310.75</v>
      </c>
      <c r="J10" s="2">
        <v>67275546.540000007</v>
      </c>
      <c r="K10" s="2">
        <v>293652.81</v>
      </c>
      <c r="L10" s="2">
        <v>171841.6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66810052.130000003</v>
      </c>
      <c r="T10" s="6">
        <v>95836352.109999999</v>
      </c>
    </row>
    <row r="11" spans="1:20">
      <c r="A11" s="5" t="s">
        <v>44</v>
      </c>
      <c r="B11" s="2">
        <v>132271369.14</v>
      </c>
      <c r="C11" s="2">
        <v>6329836.2300000004</v>
      </c>
      <c r="D11" s="2">
        <v>0</v>
      </c>
      <c r="E11" s="2">
        <v>11287302.34</v>
      </c>
      <c r="F11" s="2">
        <v>7422274.2599999998</v>
      </c>
      <c r="G11" s="2">
        <v>103227694.34999999</v>
      </c>
      <c r="H11" s="2">
        <v>2904578.09</v>
      </c>
      <c r="I11" s="2">
        <v>1099683.8700000001</v>
      </c>
      <c r="J11" s="2">
        <v>183949344.34999999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183949344.34999999</v>
      </c>
      <c r="T11" s="6">
        <v>316220713.49000001</v>
      </c>
    </row>
    <row r="12" spans="1:20">
      <c r="A12" s="5" t="s">
        <v>45</v>
      </c>
      <c r="B12" s="2">
        <v>11799994.4</v>
      </c>
      <c r="C12" s="2">
        <v>247052.69</v>
      </c>
      <c r="D12" s="2">
        <v>345520</v>
      </c>
      <c r="E12" s="2">
        <v>379392.1</v>
      </c>
      <c r="F12" s="2">
        <v>433196.05</v>
      </c>
      <c r="G12" s="2">
        <v>10223110</v>
      </c>
      <c r="H12" s="2">
        <v>33000</v>
      </c>
      <c r="I12" s="2">
        <v>138723.56</v>
      </c>
      <c r="J12" s="2">
        <v>15817382.85</v>
      </c>
      <c r="K12" s="2">
        <v>0</v>
      </c>
      <c r="L12" s="2">
        <v>0</v>
      </c>
      <c r="M12" s="2">
        <v>0</v>
      </c>
      <c r="N12" s="2">
        <v>0</v>
      </c>
      <c r="O12" s="2">
        <v>370383</v>
      </c>
      <c r="P12" s="2">
        <v>0</v>
      </c>
      <c r="Q12" s="2">
        <v>0</v>
      </c>
      <c r="R12" s="2">
        <v>0</v>
      </c>
      <c r="S12" s="2">
        <v>15446999.85</v>
      </c>
      <c r="T12" s="6">
        <v>27617377.25</v>
      </c>
    </row>
    <row r="13" spans="1:20">
      <c r="A13" s="5" t="s">
        <v>46</v>
      </c>
      <c r="B13" s="2">
        <v>11615866.119999999</v>
      </c>
      <c r="C13" s="2">
        <v>350876.15</v>
      </c>
      <c r="D13" s="2">
        <v>6000000</v>
      </c>
      <c r="E13" s="2">
        <v>95855.3</v>
      </c>
      <c r="F13" s="2">
        <v>743100</v>
      </c>
      <c r="G13" s="2">
        <v>4000000</v>
      </c>
      <c r="H13" s="2">
        <v>334166.67</v>
      </c>
      <c r="I13" s="2">
        <v>91868</v>
      </c>
      <c r="J13" s="2">
        <v>34684424.060000002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34684424.060000002</v>
      </c>
      <c r="T13" s="6">
        <v>46300290.18</v>
      </c>
    </row>
    <row r="14" spans="1:20">
      <c r="A14" s="5" t="s">
        <v>47</v>
      </c>
      <c r="B14" s="2">
        <v>28498062.370000001</v>
      </c>
      <c r="C14" s="2">
        <v>451521.39</v>
      </c>
      <c r="D14" s="2">
        <v>489000</v>
      </c>
      <c r="E14" s="2">
        <v>5636.63</v>
      </c>
      <c r="F14" s="2">
        <v>380826</v>
      </c>
      <c r="G14" s="2">
        <v>27011780</v>
      </c>
      <c r="H14" s="2">
        <v>30000</v>
      </c>
      <c r="I14" s="2">
        <v>129298.35</v>
      </c>
      <c r="J14" s="2">
        <v>31060416.609999999</v>
      </c>
      <c r="K14" s="2">
        <v>1046914.83</v>
      </c>
      <c r="L14" s="2">
        <v>2173.7399999999998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30011328.039999999</v>
      </c>
      <c r="T14" s="6">
        <v>59558478.979999997</v>
      </c>
    </row>
    <row r="15" spans="1:20">
      <c r="A15" s="5" t="s">
        <v>48</v>
      </c>
      <c r="B15" s="2">
        <v>65767557.060000002</v>
      </c>
      <c r="C15" s="2">
        <v>7222830.1900000004</v>
      </c>
      <c r="D15" s="2">
        <v>1200000</v>
      </c>
      <c r="E15" s="2">
        <v>745171.19</v>
      </c>
      <c r="F15" s="2">
        <v>5796863</v>
      </c>
      <c r="G15" s="2">
        <v>16800000</v>
      </c>
      <c r="H15" s="2">
        <v>32103286.600000001</v>
      </c>
      <c r="I15" s="2">
        <v>1899406.08</v>
      </c>
      <c r="J15" s="2">
        <v>309558713.22000003</v>
      </c>
      <c r="K15" s="2">
        <v>0</v>
      </c>
      <c r="L15" s="2">
        <v>1556810.3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308001902.92000002</v>
      </c>
      <c r="T15" s="6">
        <v>375326270.27999997</v>
      </c>
    </row>
    <row r="16" spans="1:20">
      <c r="A16" s="5" t="s">
        <v>49</v>
      </c>
      <c r="B16" s="2">
        <v>3914081.9</v>
      </c>
      <c r="C16" s="2">
        <v>1126862.32</v>
      </c>
      <c r="D16" s="2">
        <v>0</v>
      </c>
      <c r="E16" s="2">
        <v>297266.73</v>
      </c>
      <c r="F16" s="2">
        <v>191100</v>
      </c>
      <c r="G16" s="2">
        <v>2190950</v>
      </c>
      <c r="H16" s="2">
        <v>84828.1</v>
      </c>
      <c r="I16" s="2">
        <v>23074.75</v>
      </c>
      <c r="J16" s="2">
        <v>71564915.659999996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71564915.659999996</v>
      </c>
      <c r="T16" s="6">
        <v>75478997.560000002</v>
      </c>
    </row>
    <row r="17" spans="1:20">
      <c r="A17" s="5" t="s">
        <v>50</v>
      </c>
      <c r="B17" s="2">
        <v>5403203.0899999999</v>
      </c>
      <c r="C17" s="2">
        <v>387743.69</v>
      </c>
      <c r="D17" s="2">
        <v>0</v>
      </c>
      <c r="E17" s="2">
        <v>7524.75</v>
      </c>
      <c r="F17" s="2">
        <v>1277368</v>
      </c>
      <c r="G17" s="2">
        <v>3325000</v>
      </c>
      <c r="H17" s="2">
        <v>400000</v>
      </c>
      <c r="I17" s="2">
        <v>5566.65</v>
      </c>
      <c r="J17" s="2">
        <v>26010284.07</v>
      </c>
      <c r="K17" s="2">
        <v>0</v>
      </c>
      <c r="L17" s="2">
        <v>185084.59</v>
      </c>
      <c r="M17" s="2">
        <v>0</v>
      </c>
      <c r="N17" s="2">
        <v>0</v>
      </c>
      <c r="O17" s="2">
        <v>4000000</v>
      </c>
      <c r="P17" s="2">
        <v>0</v>
      </c>
      <c r="Q17" s="2">
        <v>0</v>
      </c>
      <c r="R17" s="2">
        <v>0</v>
      </c>
      <c r="S17" s="2">
        <v>21825199.48</v>
      </c>
      <c r="T17" s="6">
        <v>31413487.16</v>
      </c>
    </row>
    <row r="18" spans="1:20">
      <c r="A18" s="5" t="s">
        <v>51</v>
      </c>
      <c r="B18" s="2">
        <v>2461713.29</v>
      </c>
      <c r="C18" s="2">
        <v>868875.79</v>
      </c>
      <c r="D18" s="2">
        <v>1000000</v>
      </c>
      <c r="E18" s="2">
        <v>192018.75</v>
      </c>
      <c r="F18" s="2">
        <v>280500</v>
      </c>
      <c r="G18" s="2">
        <v>0</v>
      </c>
      <c r="H18" s="2">
        <v>54544</v>
      </c>
      <c r="I18" s="2">
        <v>65774.75</v>
      </c>
      <c r="J18" s="2">
        <v>25683340.170000002</v>
      </c>
      <c r="K18" s="2">
        <v>0</v>
      </c>
      <c r="L18" s="2">
        <v>4809.3500000000004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25678530.82</v>
      </c>
      <c r="T18" s="6">
        <v>28145053.460000001</v>
      </c>
    </row>
    <row r="19" spans="1:20">
      <c r="A19" s="5" t="s">
        <v>52</v>
      </c>
      <c r="B19" s="2">
        <v>15880779.6</v>
      </c>
      <c r="C19" s="2">
        <v>3633743.38</v>
      </c>
      <c r="D19" s="2">
        <v>0</v>
      </c>
      <c r="E19" s="2">
        <v>576747.82999999996</v>
      </c>
      <c r="F19" s="2">
        <v>461601</v>
      </c>
      <c r="G19" s="2">
        <v>9787000</v>
      </c>
      <c r="H19" s="2">
        <v>119317</v>
      </c>
      <c r="I19" s="2">
        <v>1302370.3899999999</v>
      </c>
      <c r="J19" s="2">
        <v>213340341.50999999</v>
      </c>
      <c r="K19" s="2">
        <v>0</v>
      </c>
      <c r="L19" s="2">
        <v>0</v>
      </c>
      <c r="M19" s="2">
        <v>0</v>
      </c>
      <c r="N19" s="2">
        <v>0</v>
      </c>
      <c r="O19" s="2">
        <v>34081800</v>
      </c>
      <c r="P19" s="2">
        <v>0</v>
      </c>
      <c r="Q19" s="2">
        <v>0</v>
      </c>
      <c r="R19" s="2">
        <v>0</v>
      </c>
      <c r="S19" s="2">
        <v>179258541.50999999</v>
      </c>
      <c r="T19" s="6">
        <v>229221121.11000001</v>
      </c>
    </row>
    <row r="20" spans="1:20">
      <c r="A20" s="5" t="s">
        <v>53</v>
      </c>
      <c r="B20" s="2">
        <v>4928296.49</v>
      </c>
      <c r="C20" s="2">
        <v>2012688.59</v>
      </c>
      <c r="D20" s="2">
        <v>0</v>
      </c>
      <c r="E20" s="2">
        <v>1511097.22</v>
      </c>
      <c r="F20" s="2">
        <v>799894.5</v>
      </c>
      <c r="G20" s="2">
        <v>0</v>
      </c>
      <c r="H20" s="2">
        <v>0</v>
      </c>
      <c r="I20" s="2">
        <v>604616.18000000005</v>
      </c>
      <c r="J20" s="2">
        <v>328227699.92000002</v>
      </c>
      <c r="K20" s="2">
        <v>14071570.210000001</v>
      </c>
      <c r="L20" s="2">
        <v>341642.8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313814486.91000003</v>
      </c>
      <c r="T20" s="6">
        <v>333155996.41000003</v>
      </c>
    </row>
    <row r="21" spans="1:20">
      <c r="A21" s="5" t="s">
        <v>54</v>
      </c>
      <c r="B21" s="2">
        <v>17497995.23</v>
      </c>
      <c r="C21" s="2">
        <v>1186955.8600000001</v>
      </c>
      <c r="D21" s="2">
        <v>1500000</v>
      </c>
      <c r="E21" s="2">
        <v>1101842.68</v>
      </c>
      <c r="F21" s="2">
        <v>1639602.94</v>
      </c>
      <c r="G21" s="2">
        <v>12000000</v>
      </c>
      <c r="H21" s="2">
        <v>0</v>
      </c>
      <c r="I21" s="2">
        <v>69593.75</v>
      </c>
      <c r="J21" s="2">
        <v>31469362.379999999</v>
      </c>
      <c r="K21" s="2">
        <v>0</v>
      </c>
      <c r="L21" s="2">
        <v>110131.16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31359231.219999999</v>
      </c>
      <c r="T21" s="6">
        <v>48967357.609999999</v>
      </c>
    </row>
    <row r="22" spans="1:20">
      <c r="A22" s="5" t="s">
        <v>55</v>
      </c>
      <c r="B22" s="2">
        <v>67150496.620000005</v>
      </c>
      <c r="C22" s="2">
        <v>428285.28</v>
      </c>
      <c r="D22" s="2">
        <v>0</v>
      </c>
      <c r="E22" s="2">
        <v>166292.85</v>
      </c>
      <c r="F22" s="2">
        <v>36472449.170000002</v>
      </c>
      <c r="G22" s="2">
        <v>29500000</v>
      </c>
      <c r="H22" s="2">
        <v>67885</v>
      </c>
      <c r="I22" s="2">
        <v>515584.32</v>
      </c>
      <c r="J22" s="2">
        <v>45670872.210000001</v>
      </c>
      <c r="K22" s="2">
        <v>0</v>
      </c>
      <c r="L22" s="2">
        <v>0</v>
      </c>
      <c r="M22" s="2">
        <v>0</v>
      </c>
      <c r="N22" s="2">
        <v>0</v>
      </c>
      <c r="O22" s="2">
        <v>2000000</v>
      </c>
      <c r="P22" s="2">
        <v>0</v>
      </c>
      <c r="Q22" s="2">
        <v>0</v>
      </c>
      <c r="R22" s="2">
        <v>0</v>
      </c>
      <c r="S22" s="2">
        <v>43670872.210000001</v>
      </c>
      <c r="T22" s="6">
        <v>112821368.83</v>
      </c>
    </row>
    <row r="23" spans="1:20">
      <c r="A23" s="5" t="s">
        <v>56</v>
      </c>
      <c r="B23" s="2">
        <v>14731047.51</v>
      </c>
      <c r="C23" s="2">
        <v>122283.13</v>
      </c>
      <c r="D23" s="2">
        <v>0</v>
      </c>
      <c r="E23" s="2">
        <v>204711.48</v>
      </c>
      <c r="F23" s="2">
        <v>578790</v>
      </c>
      <c r="G23" s="2">
        <v>13586222</v>
      </c>
      <c r="H23" s="2">
        <v>47900</v>
      </c>
      <c r="I23" s="2">
        <v>191140.9</v>
      </c>
      <c r="J23" s="2">
        <v>61001068.649999999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61001068.649999999</v>
      </c>
      <c r="T23" s="6">
        <v>75732116.159999996</v>
      </c>
    </row>
    <row r="24" spans="1:20">
      <c r="A24" s="5" t="s">
        <v>57</v>
      </c>
      <c r="B24" s="2">
        <v>2006037818.99</v>
      </c>
      <c r="C24" s="2">
        <v>168617775.24000001</v>
      </c>
      <c r="D24" s="2">
        <v>588748060.75999999</v>
      </c>
      <c r="E24" s="2">
        <v>45240439.130000003</v>
      </c>
      <c r="F24" s="2">
        <v>12136573.25</v>
      </c>
      <c r="G24" s="2">
        <v>1101560760.55</v>
      </c>
      <c r="H24" s="2">
        <v>60716655.079999998</v>
      </c>
      <c r="I24" s="2">
        <v>29017554.98</v>
      </c>
      <c r="J24" s="2">
        <v>3302438986.9699998</v>
      </c>
      <c r="K24" s="2">
        <v>0</v>
      </c>
      <c r="L24" s="2">
        <v>48681822.340000004</v>
      </c>
      <c r="M24" s="2">
        <v>0</v>
      </c>
      <c r="N24" s="2">
        <v>0</v>
      </c>
      <c r="O24" s="2">
        <v>134999557.59999999</v>
      </c>
      <c r="P24" s="2">
        <v>0</v>
      </c>
      <c r="Q24" s="2">
        <v>-106748060.76000001</v>
      </c>
      <c r="R24" s="2">
        <v>0</v>
      </c>
      <c r="S24" s="2">
        <v>3225505667.79</v>
      </c>
      <c r="T24" s="6">
        <v>5308476805.96</v>
      </c>
    </row>
    <row r="25" spans="1:20">
      <c r="A25" s="5" t="s">
        <v>58</v>
      </c>
      <c r="B25" s="2">
        <v>6700937.6200000001</v>
      </c>
      <c r="C25" s="2">
        <v>611436.19999999995</v>
      </c>
      <c r="D25" s="2">
        <v>0</v>
      </c>
      <c r="E25" s="2">
        <v>15727.5</v>
      </c>
      <c r="F25" s="2">
        <v>1555000</v>
      </c>
      <c r="G25" s="2">
        <v>0</v>
      </c>
      <c r="H25" s="2">
        <v>4261910</v>
      </c>
      <c r="I25" s="2">
        <v>256863.92</v>
      </c>
      <c r="J25" s="2">
        <v>111017799.94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111017799.94</v>
      </c>
      <c r="T25" s="6">
        <v>117718737.56</v>
      </c>
    </row>
    <row r="26" spans="1:20">
      <c r="A26" s="5" t="s">
        <v>59</v>
      </c>
      <c r="B26" s="2">
        <v>38512781.799999997</v>
      </c>
      <c r="C26" s="2">
        <v>4012122.46</v>
      </c>
      <c r="D26" s="2">
        <v>11000000</v>
      </c>
      <c r="E26" s="2">
        <v>976679.87</v>
      </c>
      <c r="F26" s="2">
        <v>1940923.28</v>
      </c>
      <c r="G26" s="2">
        <v>17500000</v>
      </c>
      <c r="H26" s="2">
        <v>165220.19</v>
      </c>
      <c r="I26" s="2">
        <v>2917836</v>
      </c>
      <c r="J26" s="2">
        <v>113503832.84999999</v>
      </c>
      <c r="K26" s="2">
        <v>0</v>
      </c>
      <c r="L26" s="2">
        <v>719790.25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112784042.59999999</v>
      </c>
      <c r="T26" s="6">
        <v>152016614.65000001</v>
      </c>
    </row>
    <row r="27" spans="1:20">
      <c r="A27" s="5" t="s">
        <v>60</v>
      </c>
      <c r="B27" s="2">
        <v>15324155.689999999</v>
      </c>
      <c r="C27" s="2">
        <v>126324.44</v>
      </c>
      <c r="D27" s="2">
        <v>1592000</v>
      </c>
      <c r="E27" s="2">
        <v>122162.25</v>
      </c>
      <c r="F27" s="2">
        <v>263768</v>
      </c>
      <c r="G27" s="2">
        <v>13141500</v>
      </c>
      <c r="H27" s="2">
        <v>26000</v>
      </c>
      <c r="I27" s="2">
        <v>52401</v>
      </c>
      <c r="J27" s="2">
        <v>14100949.060000001</v>
      </c>
      <c r="K27" s="2">
        <v>0</v>
      </c>
      <c r="L27" s="2">
        <v>7272.5</v>
      </c>
      <c r="M27" s="2">
        <v>0</v>
      </c>
      <c r="N27" s="2">
        <v>0</v>
      </c>
      <c r="O27" s="2">
        <v>1100000</v>
      </c>
      <c r="P27" s="2">
        <v>0</v>
      </c>
      <c r="Q27" s="2">
        <v>0</v>
      </c>
      <c r="R27" s="2">
        <v>0</v>
      </c>
      <c r="S27" s="2">
        <v>12993676.560000001</v>
      </c>
      <c r="T27" s="6">
        <v>29425104.75</v>
      </c>
    </row>
    <row r="28" spans="1:20">
      <c r="A28" s="5" t="s">
        <v>61</v>
      </c>
      <c r="B28" s="2">
        <v>16867704.09</v>
      </c>
      <c r="C28" s="2">
        <v>527391.72</v>
      </c>
      <c r="D28" s="2">
        <v>301100</v>
      </c>
      <c r="E28" s="2">
        <v>277227.46999999997</v>
      </c>
      <c r="F28" s="2">
        <v>1000675</v>
      </c>
      <c r="G28" s="2">
        <v>14575398.949999999</v>
      </c>
      <c r="H28" s="2">
        <v>0</v>
      </c>
      <c r="I28" s="2">
        <v>185910.95</v>
      </c>
      <c r="J28" s="2">
        <v>27910108.550000001</v>
      </c>
      <c r="K28" s="2">
        <v>0</v>
      </c>
      <c r="L28" s="2">
        <v>21596.1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27888512.449999999</v>
      </c>
      <c r="T28" s="6">
        <v>44777812.640000001</v>
      </c>
    </row>
    <row r="29" spans="1:20">
      <c r="A29" s="5" t="s">
        <v>62</v>
      </c>
      <c r="B29" s="2">
        <v>13066293.1</v>
      </c>
      <c r="C29" s="2">
        <v>311303.84000000003</v>
      </c>
      <c r="D29" s="2">
        <v>121361.9</v>
      </c>
      <c r="E29" s="2">
        <v>248192.04</v>
      </c>
      <c r="F29" s="2">
        <v>2048952</v>
      </c>
      <c r="G29" s="2">
        <v>8263751.8200000003</v>
      </c>
      <c r="H29" s="2">
        <v>1877485</v>
      </c>
      <c r="I29" s="2">
        <v>195246.5</v>
      </c>
      <c r="J29" s="2">
        <v>25050989.649999999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25050989.649999999</v>
      </c>
      <c r="T29" s="6">
        <v>38117282.75</v>
      </c>
    </row>
    <row r="30" spans="1:20">
      <c r="A30" s="5" t="s">
        <v>63</v>
      </c>
      <c r="B30" s="2">
        <v>4378800.6399999997</v>
      </c>
      <c r="C30" s="2">
        <v>115475.94</v>
      </c>
      <c r="D30" s="2">
        <v>0</v>
      </c>
      <c r="E30" s="2">
        <v>359.85</v>
      </c>
      <c r="F30" s="2">
        <v>218124.2</v>
      </c>
      <c r="G30" s="2">
        <v>4000000</v>
      </c>
      <c r="H30" s="2">
        <v>0</v>
      </c>
      <c r="I30" s="2">
        <v>44840.65</v>
      </c>
      <c r="J30" s="2">
        <v>19765453.07</v>
      </c>
      <c r="K30" s="2">
        <v>1449811.95</v>
      </c>
      <c r="L30" s="2">
        <v>142917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18172724.120000001</v>
      </c>
      <c r="T30" s="6">
        <v>24144253.710000001</v>
      </c>
    </row>
    <row r="31" spans="1:20">
      <c r="A31" s="5" t="s">
        <v>64</v>
      </c>
      <c r="B31" s="2">
        <v>148609836.21000001</v>
      </c>
      <c r="C31" s="2">
        <v>14402352.1</v>
      </c>
      <c r="D31" s="2">
        <v>20000000</v>
      </c>
      <c r="E31" s="2">
        <v>16115106.68</v>
      </c>
      <c r="F31" s="2">
        <v>5164868</v>
      </c>
      <c r="G31" s="2">
        <v>77328452</v>
      </c>
      <c r="H31" s="2">
        <v>15393689.9</v>
      </c>
      <c r="I31" s="2">
        <v>205367.53</v>
      </c>
      <c r="J31" s="2">
        <v>600716516.21000004</v>
      </c>
      <c r="K31" s="2">
        <v>0</v>
      </c>
      <c r="L31" s="2">
        <v>328742.12</v>
      </c>
      <c r="M31" s="2">
        <v>0</v>
      </c>
      <c r="N31" s="2">
        <v>0</v>
      </c>
      <c r="O31" s="2">
        <v>59000000</v>
      </c>
      <c r="P31" s="2">
        <v>0</v>
      </c>
      <c r="Q31" s="2">
        <v>0</v>
      </c>
      <c r="R31" s="2">
        <v>0</v>
      </c>
      <c r="S31" s="2">
        <v>541387774.09000003</v>
      </c>
      <c r="T31" s="6">
        <v>749326352.41999996</v>
      </c>
    </row>
    <row r="32" spans="1:20">
      <c r="A32" s="5" t="s">
        <v>65</v>
      </c>
      <c r="B32" s="2">
        <v>20274850.530000001</v>
      </c>
      <c r="C32" s="2">
        <v>500721.01</v>
      </c>
      <c r="D32" s="2">
        <v>0</v>
      </c>
      <c r="E32" s="2">
        <v>90852.9</v>
      </c>
      <c r="F32" s="2">
        <v>885938.86</v>
      </c>
      <c r="G32" s="2">
        <v>18730000</v>
      </c>
      <c r="H32" s="2">
        <v>50350</v>
      </c>
      <c r="I32" s="2">
        <v>16987.759999999998</v>
      </c>
      <c r="J32" s="2">
        <v>37100138.770000003</v>
      </c>
      <c r="K32" s="2">
        <v>38041.660000000003</v>
      </c>
      <c r="L32" s="2">
        <v>28758.1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37033339.009999998</v>
      </c>
      <c r="T32" s="6">
        <v>57374989.299999997</v>
      </c>
    </row>
    <row r="33" spans="1:20">
      <c r="A33" s="5" t="s">
        <v>66</v>
      </c>
      <c r="B33" s="2">
        <v>97498949.730000004</v>
      </c>
      <c r="C33" s="2">
        <v>6560797.5999999996</v>
      </c>
      <c r="D33" s="2">
        <v>5000000</v>
      </c>
      <c r="E33" s="2">
        <v>21111947.43</v>
      </c>
      <c r="F33" s="2">
        <v>12524990.619999999</v>
      </c>
      <c r="G33" s="2">
        <v>52170654.68</v>
      </c>
      <c r="H33" s="2">
        <v>0</v>
      </c>
      <c r="I33" s="2">
        <v>130559.4</v>
      </c>
      <c r="J33" s="2">
        <v>396827349.58999997</v>
      </c>
      <c r="K33" s="2">
        <v>0</v>
      </c>
      <c r="L33" s="2">
        <v>1989747.81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394837601.77999997</v>
      </c>
      <c r="T33" s="6">
        <v>494326299.31999999</v>
      </c>
    </row>
    <row r="34" spans="1:20">
      <c r="A34" s="5" t="s">
        <v>67</v>
      </c>
      <c r="B34" s="2">
        <v>23212252.34</v>
      </c>
      <c r="C34" s="2">
        <v>3973458.68</v>
      </c>
      <c r="D34" s="2">
        <v>10000000</v>
      </c>
      <c r="E34" s="2">
        <v>420300.52</v>
      </c>
      <c r="F34" s="2">
        <v>2158883.5499999998</v>
      </c>
      <c r="G34" s="2">
        <v>6000000</v>
      </c>
      <c r="H34" s="2">
        <v>32808</v>
      </c>
      <c r="I34" s="2">
        <v>626801.59</v>
      </c>
      <c r="J34" s="2">
        <v>72353723.079999998</v>
      </c>
      <c r="K34" s="2">
        <v>0</v>
      </c>
      <c r="L34" s="2">
        <v>308967.75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72044755.329999998</v>
      </c>
      <c r="T34" s="6">
        <v>95565975.420000002</v>
      </c>
    </row>
    <row r="35" spans="1:20">
      <c r="A35" s="5" t="s">
        <v>68</v>
      </c>
      <c r="B35" s="2">
        <v>18313774.899999999</v>
      </c>
      <c r="C35" s="2">
        <v>904987.76</v>
      </c>
      <c r="D35" s="2">
        <v>0</v>
      </c>
      <c r="E35" s="2">
        <v>101076.42</v>
      </c>
      <c r="F35" s="2">
        <v>2273010</v>
      </c>
      <c r="G35" s="2">
        <v>15000000</v>
      </c>
      <c r="H35" s="2">
        <v>0</v>
      </c>
      <c r="I35" s="2">
        <v>34700.720000000001</v>
      </c>
      <c r="J35" s="2">
        <v>52026688.340000004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52026688.340000004</v>
      </c>
      <c r="T35" s="6">
        <v>70340463.239999995</v>
      </c>
    </row>
    <row r="36" spans="1:20">
      <c r="A36" s="5" t="s">
        <v>69</v>
      </c>
      <c r="B36" s="2">
        <v>101452945.45999999</v>
      </c>
      <c r="C36" s="2">
        <v>20722135.600000001</v>
      </c>
      <c r="D36" s="2">
        <v>13007600</v>
      </c>
      <c r="E36" s="2">
        <v>2097647.27</v>
      </c>
      <c r="F36" s="2">
        <v>2123606.44</v>
      </c>
      <c r="G36" s="2">
        <v>62653225</v>
      </c>
      <c r="H36" s="2">
        <v>121843.2</v>
      </c>
      <c r="I36" s="2">
        <v>726887.95</v>
      </c>
      <c r="J36" s="2">
        <v>521294942.67000002</v>
      </c>
      <c r="K36" s="2">
        <v>42230743.810000002</v>
      </c>
      <c r="L36" s="2">
        <v>304856.33</v>
      </c>
      <c r="M36" s="2">
        <v>0</v>
      </c>
      <c r="N36" s="2">
        <v>0</v>
      </c>
      <c r="O36" s="2">
        <v>50000000</v>
      </c>
      <c r="P36" s="2">
        <v>0</v>
      </c>
      <c r="Q36" s="2">
        <v>0</v>
      </c>
      <c r="R36" s="2">
        <v>44868888.549999997</v>
      </c>
      <c r="S36" s="2">
        <v>383890453.98000002</v>
      </c>
      <c r="T36" s="6">
        <v>622747888.13</v>
      </c>
    </row>
    <row r="37" spans="1:20">
      <c r="A37" s="5" t="s">
        <v>70</v>
      </c>
      <c r="B37" s="2">
        <v>37116028.240000002</v>
      </c>
      <c r="C37" s="2">
        <v>888055.5</v>
      </c>
      <c r="D37" s="2">
        <v>0</v>
      </c>
      <c r="E37" s="2">
        <v>271340.57</v>
      </c>
      <c r="F37" s="2">
        <v>2554652</v>
      </c>
      <c r="G37" s="2">
        <v>33266700</v>
      </c>
      <c r="H37" s="2">
        <v>93886</v>
      </c>
      <c r="I37" s="2">
        <v>41394.17</v>
      </c>
      <c r="J37" s="2">
        <v>138970325.94999999</v>
      </c>
      <c r="K37" s="2">
        <v>11619849.4</v>
      </c>
      <c r="L37" s="2">
        <v>563930.25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126786546.3</v>
      </c>
      <c r="T37" s="6">
        <v>176086354.19</v>
      </c>
    </row>
    <row r="38" spans="1:20">
      <c r="A38" s="5" t="s">
        <v>71</v>
      </c>
      <c r="B38" s="2">
        <v>14222206</v>
      </c>
      <c r="C38" s="2">
        <v>189340.76</v>
      </c>
      <c r="D38" s="2">
        <v>2103000</v>
      </c>
      <c r="E38" s="2">
        <v>125751.9</v>
      </c>
      <c r="F38" s="2">
        <v>614150.31000000006</v>
      </c>
      <c r="G38" s="2">
        <v>10660000</v>
      </c>
      <c r="H38" s="2">
        <v>36632.75</v>
      </c>
      <c r="I38" s="2">
        <v>493330.28</v>
      </c>
      <c r="J38" s="2">
        <v>62578655.119999997</v>
      </c>
      <c r="K38" s="2">
        <v>2361095.12</v>
      </c>
      <c r="L38" s="2">
        <v>33729.199999999997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60183830.799999997</v>
      </c>
      <c r="T38" s="6">
        <v>76800861.120000005</v>
      </c>
    </row>
    <row r="39" spans="1:20">
      <c r="A39" s="5" t="s">
        <v>72</v>
      </c>
      <c r="B39" s="2">
        <v>1939780.85</v>
      </c>
      <c r="C39" s="2">
        <v>47179.25</v>
      </c>
      <c r="D39" s="2">
        <v>0</v>
      </c>
      <c r="E39" s="2">
        <v>626015.42000000004</v>
      </c>
      <c r="F39" s="2">
        <v>1030255.01</v>
      </c>
      <c r="G39" s="2">
        <v>0</v>
      </c>
      <c r="H39" s="2">
        <v>151409.76999999999</v>
      </c>
      <c r="I39" s="2">
        <v>84921.4</v>
      </c>
      <c r="J39" s="2">
        <v>31546609.539999999</v>
      </c>
      <c r="K39" s="2">
        <v>0</v>
      </c>
      <c r="L39" s="2">
        <v>96310.75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31450298.789999999</v>
      </c>
      <c r="T39" s="6">
        <v>33486390.390000001</v>
      </c>
    </row>
    <row r="40" spans="1:20">
      <c r="A40" s="5" t="s">
        <v>73</v>
      </c>
      <c r="B40" s="2">
        <v>1843590.75</v>
      </c>
      <c r="C40" s="2">
        <v>-16321.06</v>
      </c>
      <c r="D40" s="2">
        <v>0</v>
      </c>
      <c r="E40" s="2">
        <v>111304.88</v>
      </c>
      <c r="F40" s="2">
        <v>0</v>
      </c>
      <c r="G40" s="2">
        <v>175000</v>
      </c>
      <c r="H40" s="2">
        <v>1539645.58</v>
      </c>
      <c r="I40" s="2">
        <v>33961.35</v>
      </c>
      <c r="J40" s="2">
        <v>27466040.199999999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27466040.199999999</v>
      </c>
      <c r="T40" s="6">
        <v>29309630.949999999</v>
      </c>
    </row>
    <row r="41" spans="1:20">
      <c r="A41" s="5" t="s">
        <v>74</v>
      </c>
      <c r="B41" s="2">
        <v>64732360.75</v>
      </c>
      <c r="C41" s="2">
        <v>1524986.63</v>
      </c>
      <c r="D41" s="2">
        <v>0</v>
      </c>
      <c r="E41" s="2">
        <v>278495.74</v>
      </c>
      <c r="F41" s="2">
        <v>1385791.22</v>
      </c>
      <c r="G41" s="2">
        <v>60852332.259999998</v>
      </c>
      <c r="H41" s="2">
        <v>64923</v>
      </c>
      <c r="I41" s="2">
        <v>625831.9</v>
      </c>
      <c r="J41" s="2">
        <v>120177618.53</v>
      </c>
      <c r="K41" s="2">
        <v>802199.85</v>
      </c>
      <c r="L41" s="2">
        <v>150525.66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119224893.02</v>
      </c>
      <c r="T41" s="6">
        <v>184909979.28</v>
      </c>
    </row>
    <row r="42" spans="1:20">
      <c r="A42" s="5" t="s">
        <v>75</v>
      </c>
      <c r="B42" s="2">
        <v>7616084.7999999998</v>
      </c>
      <c r="C42" s="2">
        <v>136968.75</v>
      </c>
      <c r="D42" s="2">
        <v>0</v>
      </c>
      <c r="E42" s="2">
        <v>273000</v>
      </c>
      <c r="F42" s="2">
        <v>395768</v>
      </c>
      <c r="G42" s="2">
        <v>6700000</v>
      </c>
      <c r="H42" s="2">
        <v>0</v>
      </c>
      <c r="I42" s="2">
        <v>110348.05</v>
      </c>
      <c r="J42" s="2">
        <v>25622924.129999999</v>
      </c>
      <c r="K42" s="2">
        <v>165907.24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25457016.890000001</v>
      </c>
      <c r="T42" s="6">
        <v>33239008.93</v>
      </c>
    </row>
    <row r="43" spans="1:20">
      <c r="A43" s="5" t="s">
        <v>76</v>
      </c>
      <c r="B43" s="2">
        <v>90121585.379999995</v>
      </c>
      <c r="C43" s="2">
        <v>3091108.32</v>
      </c>
      <c r="D43" s="2">
        <v>8200000</v>
      </c>
      <c r="E43" s="2">
        <v>3184693.84</v>
      </c>
      <c r="F43" s="2">
        <v>2620652.87</v>
      </c>
      <c r="G43" s="2">
        <v>72700000</v>
      </c>
      <c r="H43" s="2">
        <v>0</v>
      </c>
      <c r="I43" s="2">
        <v>325130.34999999998</v>
      </c>
      <c r="J43" s="2">
        <v>185076942.53</v>
      </c>
      <c r="K43" s="2">
        <v>0</v>
      </c>
      <c r="L43" s="2">
        <v>2425220.3199999998</v>
      </c>
      <c r="M43" s="2">
        <v>0</v>
      </c>
      <c r="N43" s="2">
        <v>0</v>
      </c>
      <c r="O43" s="2">
        <v>2773028</v>
      </c>
      <c r="P43" s="2">
        <v>0</v>
      </c>
      <c r="Q43" s="2">
        <v>0</v>
      </c>
      <c r="R43" s="2">
        <v>0</v>
      </c>
      <c r="S43" s="2">
        <v>179878694.21000001</v>
      </c>
      <c r="T43" s="6">
        <v>275198527.91000003</v>
      </c>
    </row>
    <row r="44" spans="1:20">
      <c r="A44" s="5" t="s">
        <v>77</v>
      </c>
      <c r="B44" s="2">
        <v>53788967.939999998</v>
      </c>
      <c r="C44" s="2">
        <v>1188442.44</v>
      </c>
      <c r="D44" s="2">
        <v>0</v>
      </c>
      <c r="E44" s="2">
        <v>1182539.8</v>
      </c>
      <c r="F44" s="2">
        <v>871800</v>
      </c>
      <c r="G44" s="2">
        <v>50385900</v>
      </c>
      <c r="H44" s="2">
        <v>57000</v>
      </c>
      <c r="I44" s="2">
        <v>103285.7</v>
      </c>
      <c r="J44" s="2">
        <v>57886064.68</v>
      </c>
      <c r="K44" s="2">
        <v>0</v>
      </c>
      <c r="L44" s="2">
        <v>100736.3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57785328.380000003</v>
      </c>
      <c r="T44" s="6">
        <v>111675032.62</v>
      </c>
    </row>
    <row r="45" spans="1:20">
      <c r="A45" s="5" t="s">
        <v>78</v>
      </c>
      <c r="B45" s="2">
        <v>3963727.62</v>
      </c>
      <c r="C45" s="2">
        <v>1207696.06</v>
      </c>
      <c r="D45" s="2">
        <v>0</v>
      </c>
      <c r="E45" s="2">
        <v>475243.23</v>
      </c>
      <c r="F45" s="2">
        <v>2077436</v>
      </c>
      <c r="G45" s="2">
        <v>0</v>
      </c>
      <c r="H45" s="2">
        <v>50600</v>
      </c>
      <c r="I45" s="2">
        <v>152752.32999999999</v>
      </c>
      <c r="J45" s="2">
        <v>131693490.34</v>
      </c>
      <c r="K45" s="2">
        <v>1595964.77</v>
      </c>
      <c r="L45" s="2">
        <v>145776.49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129951749.08</v>
      </c>
      <c r="T45" s="6">
        <v>135657217.96000001</v>
      </c>
    </row>
    <row r="46" spans="1:20">
      <c r="A46" s="5" t="s">
        <v>79</v>
      </c>
      <c r="B46" s="2">
        <v>207898202.84999999</v>
      </c>
      <c r="C46" s="2">
        <v>11906835.529999999</v>
      </c>
      <c r="D46" s="2">
        <v>10000000</v>
      </c>
      <c r="E46" s="2">
        <v>3310439.54</v>
      </c>
      <c r="F46" s="2">
        <v>6910772.0499999998</v>
      </c>
      <c r="G46" s="2">
        <v>135500000</v>
      </c>
      <c r="H46" s="2">
        <v>39515970</v>
      </c>
      <c r="I46" s="2">
        <v>754185.73</v>
      </c>
      <c r="J46" s="2">
        <v>171941265.19</v>
      </c>
      <c r="K46" s="2">
        <v>0</v>
      </c>
      <c r="L46" s="2">
        <v>1028218.06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170913047.13</v>
      </c>
      <c r="T46" s="6">
        <v>379839468.04000002</v>
      </c>
    </row>
    <row r="47" spans="1:20">
      <c r="A47" s="5" t="s">
        <v>80</v>
      </c>
      <c r="B47" s="2">
        <v>54757723.939999998</v>
      </c>
      <c r="C47" s="2">
        <v>1180441.27</v>
      </c>
      <c r="D47" s="2">
        <v>2000000</v>
      </c>
      <c r="E47" s="2">
        <v>1661756.85</v>
      </c>
      <c r="F47" s="2">
        <v>3229084</v>
      </c>
      <c r="G47" s="2">
        <v>45000000</v>
      </c>
      <c r="H47" s="2">
        <v>150000</v>
      </c>
      <c r="I47" s="2">
        <v>1536441.82</v>
      </c>
      <c r="J47" s="2">
        <v>102599904.98999999</v>
      </c>
      <c r="K47" s="2">
        <v>0</v>
      </c>
      <c r="L47" s="2">
        <v>54677.16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102545227.83</v>
      </c>
      <c r="T47" s="6">
        <v>157357628.93000001</v>
      </c>
    </row>
    <row r="48" spans="1:20">
      <c r="A48" s="5" t="s">
        <v>81</v>
      </c>
      <c r="B48" s="2">
        <v>28250499.75</v>
      </c>
      <c r="C48" s="2">
        <v>3680998.46</v>
      </c>
      <c r="D48" s="2">
        <v>3000000</v>
      </c>
      <c r="E48" s="2">
        <v>556908.75</v>
      </c>
      <c r="F48" s="2">
        <v>1783203.74</v>
      </c>
      <c r="G48" s="2">
        <v>18000000</v>
      </c>
      <c r="H48" s="2">
        <v>0</v>
      </c>
      <c r="I48" s="2">
        <v>1229388.8</v>
      </c>
      <c r="J48" s="2">
        <v>105835890.77</v>
      </c>
      <c r="K48" s="2">
        <v>453299.65</v>
      </c>
      <c r="L48" s="2">
        <v>119856.55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105262734.56999999</v>
      </c>
      <c r="T48" s="6">
        <v>134086390.52</v>
      </c>
    </row>
    <row r="49" spans="1:20">
      <c r="A49" s="7" t="s">
        <v>82</v>
      </c>
      <c r="B49" s="3">
        <f>SUM(B4:B48)</f>
        <v>3590826351.5800004</v>
      </c>
      <c r="C49" s="3">
        <f>SUM(C4:C48)</f>
        <v>279804622.31999987</v>
      </c>
      <c r="D49" s="3">
        <f t="shared" ref="D49:I49" si="0">SUM(D4:D48)</f>
        <v>689397642.65999997</v>
      </c>
      <c r="E49" s="3">
        <f t="shared" si="0"/>
        <v>122571447.36000001</v>
      </c>
      <c r="F49" s="3">
        <f t="shared" si="0"/>
        <v>133759673.87</v>
      </c>
      <c r="G49" s="3">
        <f t="shared" si="0"/>
        <v>2157264451.6100001</v>
      </c>
      <c r="H49" s="3">
        <f t="shared" si="0"/>
        <v>160636303.93000001</v>
      </c>
      <c r="I49" s="3">
        <f t="shared" si="0"/>
        <v>47392209.830000006</v>
      </c>
      <c r="J49" s="3">
        <f>SUM(J4:J48)</f>
        <v>8336847054.1999998</v>
      </c>
      <c r="K49" s="3">
        <f>SUM(K4:K48)</f>
        <v>76129051.299999997</v>
      </c>
      <c r="L49" s="3">
        <f t="shared" ref="L49:T49" si="1">SUM(L4:L48)</f>
        <v>60245171.589999996</v>
      </c>
      <c r="M49" s="3">
        <f t="shared" si="1"/>
        <v>0</v>
      </c>
      <c r="N49" s="3">
        <f t="shared" si="1"/>
        <v>0</v>
      </c>
      <c r="O49" s="3">
        <f t="shared" si="1"/>
        <v>302445067.98000002</v>
      </c>
      <c r="P49" s="3">
        <f t="shared" si="1"/>
        <v>0</v>
      </c>
      <c r="Q49" s="3">
        <f t="shared" si="1"/>
        <v>-106748060.76000001</v>
      </c>
      <c r="R49" s="3">
        <f t="shared" si="1"/>
        <v>44868888.549999997</v>
      </c>
      <c r="S49" s="3">
        <f t="shared" si="1"/>
        <v>7959906935.5400009</v>
      </c>
      <c r="T49" s="8">
        <f t="shared" si="1"/>
        <v>11927673405.780001</v>
      </c>
    </row>
    <row r="50" spans="1:20" ht="13.5" thickBot="1">
      <c r="A50" s="9" t="s">
        <v>83</v>
      </c>
      <c r="B50" s="10">
        <f>B49-B24</f>
        <v>1584788532.5900004</v>
      </c>
      <c r="C50" s="10">
        <f>C49-C24</f>
        <v>111186847.07999986</v>
      </c>
      <c r="D50" s="10">
        <f t="shared" ref="D50:I50" si="2">D49-D24</f>
        <v>100649581.89999998</v>
      </c>
      <c r="E50" s="10">
        <f t="shared" si="2"/>
        <v>77331008.230000019</v>
      </c>
      <c r="F50" s="10">
        <f t="shared" si="2"/>
        <v>121623100.62</v>
      </c>
      <c r="G50" s="10">
        <f t="shared" si="2"/>
        <v>1055703691.0600002</v>
      </c>
      <c r="H50" s="10">
        <f t="shared" si="2"/>
        <v>99919648.850000009</v>
      </c>
      <c r="I50" s="10">
        <f t="shared" si="2"/>
        <v>18374654.850000005</v>
      </c>
      <c r="J50" s="10">
        <f>J49-J24</f>
        <v>5034408067.2299995</v>
      </c>
      <c r="K50" s="10">
        <f>K49-K24</f>
        <v>76129051.299999997</v>
      </c>
      <c r="L50" s="10">
        <f t="shared" ref="L50:T50" si="3">L49-L24</f>
        <v>11563349.249999993</v>
      </c>
      <c r="M50" s="10">
        <f t="shared" si="3"/>
        <v>0</v>
      </c>
      <c r="N50" s="10">
        <f t="shared" si="3"/>
        <v>0</v>
      </c>
      <c r="O50" s="10">
        <f t="shared" si="3"/>
        <v>167445510.38000003</v>
      </c>
      <c r="P50" s="10">
        <f t="shared" si="3"/>
        <v>0</v>
      </c>
      <c r="Q50" s="10">
        <f t="shared" si="3"/>
        <v>0</v>
      </c>
      <c r="R50" s="10">
        <f t="shared" si="3"/>
        <v>44868888.549999997</v>
      </c>
      <c r="S50" s="10">
        <f t="shared" si="3"/>
        <v>4734401267.750001</v>
      </c>
      <c r="T50" s="11">
        <f t="shared" si="3"/>
        <v>6619196599.8200006</v>
      </c>
    </row>
  </sheetData>
  <mergeCells count="3">
    <mergeCell ref="A2:A3"/>
    <mergeCell ref="B2:T2"/>
    <mergeCell ref="A1:T1"/>
  </mergeCells>
  <pageMargins left="0.19685039370078741" right="0.15748031496062992" top="0.98425196850393704" bottom="0.59055118110236227" header="0.51181102362204722" footer="0.51181102362204722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Actif</vt:lpstr>
      <vt:lpstr>Passif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 2024</dc:title>
  <dc:creator>Nguyen Thi Xuan Khanh (DIN)</dc:creator>
  <cp:lastModifiedBy>Nguyen Thi Xuan Khanh</cp:lastModifiedBy>
  <cp:lastPrinted>2025-10-21T09:53:02Z</cp:lastPrinted>
  <dcterms:created xsi:type="dcterms:W3CDTF">2024-10-21T11:23:50Z</dcterms:created>
  <dcterms:modified xsi:type="dcterms:W3CDTF">2025-10-21T10:12:56Z</dcterms:modified>
</cp:coreProperties>
</file>