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UO2935\14_SURVEILLANCE_FIN\06_Thematiques_specifiques\Site internet SAFCO\Comptes 2020 à publier\"/>
    </mc:Choice>
  </mc:AlternateContent>
  <bookViews>
    <workbookView xWindow="0" yWindow="0" windowWidth="21600" windowHeight="9645"/>
  </bookViews>
  <sheets>
    <sheet name="Actif" sheetId="3" r:id="rId1"/>
    <sheet name="Passif" sheetId="2" r:id="rId2"/>
  </sheets>
  <calcPr calcId="162913"/>
</workbook>
</file>

<file path=xl/calcChain.xml><?xml version="1.0" encoding="utf-8"?>
<calcChain xmlns="http://schemas.openxmlformats.org/spreadsheetml/2006/main">
  <c r="K50" i="3" l="1"/>
  <c r="K49" i="3"/>
  <c r="B50" i="3"/>
  <c r="B49" i="3"/>
  <c r="J50" i="2"/>
  <c r="J49" i="2"/>
  <c r="B49" i="2"/>
  <c r="B50" i="2" s="1"/>
</calcChain>
</file>

<file path=xl/sharedStrings.xml><?xml version="1.0" encoding="utf-8"?>
<sst xmlns="http://schemas.openxmlformats.org/spreadsheetml/2006/main" count="127" uniqueCount="76">
  <si>
    <t>Bilan  2020</t>
  </si>
  <si>
    <t>Communes</t>
  </si>
  <si>
    <t>Actif</t>
  </si>
  <si>
    <t>Passif</t>
  </si>
  <si>
    <t>10</t>
  </si>
  <si>
    <t>100</t>
  </si>
  <si>
    <t>101</t>
  </si>
  <si>
    <t>102</t>
  </si>
  <si>
    <t>104</t>
  </si>
  <si>
    <t>106</t>
  </si>
  <si>
    <t>107</t>
  </si>
  <si>
    <t>108</t>
  </si>
  <si>
    <t>109</t>
  </si>
  <si>
    <t>14</t>
  </si>
  <si>
    <t>140</t>
  </si>
  <si>
    <t>142</t>
  </si>
  <si>
    <t>144</t>
  </si>
  <si>
    <t>145</t>
  </si>
  <si>
    <t>146</t>
  </si>
  <si>
    <t>148</t>
  </si>
  <si>
    <t>20</t>
  </si>
  <si>
    <t>200</t>
  </si>
  <si>
    <t>201</t>
  </si>
  <si>
    <t>204</t>
  </si>
  <si>
    <t>205</t>
  </si>
  <si>
    <t>206</t>
  </si>
  <si>
    <t>208</t>
  </si>
  <si>
    <t>209</t>
  </si>
  <si>
    <t>29</t>
  </si>
  <si>
    <t>Aire-la-Ville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</si>
  <si>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</si>
  <si>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</si>
  <si>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</si>
  <si>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</si>
  <si>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</si>
  <si>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</si>
  <si>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</si>
  <si>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</si>
  <si>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</si>
  <si>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</si>
  <si>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</si>
  <si>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</si>
  <si>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</si>
  <si>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</si>
  <si>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</si>
  <si>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</si>
  <si>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</si>
  <si>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</si>
  <si>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</si>
  <si>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Genève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</si>
  <si>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</si>
  <si>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</si>
  <si>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</si>
  <si>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</si>
  <si>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</si>
  <si>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</si>
  <si>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</si>
  <si>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</si>
  <si>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</si>
  <si>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</si>
  <si>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</si>
  <si>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</si>
  <si>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</si>
  <si>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</si>
  <si>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</si>
  <si>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</si>
  <si>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</si>
  <si>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</si>
  <si>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</si>
  <si>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</si>
  <si>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</si>
  <si>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</si>
  <si>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</si>
  <si>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</si>
  <si>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Total</t>
  </si>
  <si>
    <t>Total sans Genève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</si>
</sst>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0"/>
      <name val="Arial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D2E2"/>
        <bgColor indexed="64"/>
      </patternFill>
    </fill>
    <fill>
      <patternFill patternType="solid">
        <fgColor rgb="FFF2F1F1"/>
        <bgColor indexed="64"/>
      </patternFill>
    </fill>
    <fill>
      <patternFill patternType="solid">
        <fgColor rgb="FFDFDFD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93B1CD"/>
      </left>
      <right style="thin">
        <color rgb="FF93B1CD"/>
      </right>
      <top style="thin">
        <color rgb="FF93B1CD"/>
      </top>
      <bottom style="thin">
        <color rgb="FF93B1CD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medium">
        <color indexed="64"/>
      </left>
      <right style="thin">
        <color rgb="FF93B1CD"/>
      </right>
      <top style="medium">
        <color indexed="64"/>
      </top>
      <bottom/>
      <diagonal/>
    </border>
    <border>
      <left style="thin">
        <color rgb="FF93B1CD"/>
      </left>
      <right/>
      <top style="medium">
        <color indexed="64"/>
      </top>
      <bottom style="thin">
        <color rgb="FF93B1CD"/>
      </bottom>
      <diagonal/>
    </border>
    <border>
      <left/>
      <right/>
      <top style="medium">
        <color indexed="64"/>
      </top>
      <bottom style="thin">
        <color rgb="FF93B1CD"/>
      </bottom>
      <diagonal/>
    </border>
    <border>
      <left/>
      <right style="medium">
        <color indexed="64"/>
      </right>
      <top style="medium">
        <color indexed="64"/>
      </top>
      <bottom style="thin">
        <color rgb="FF93B1CD"/>
      </bottom>
      <diagonal/>
    </border>
    <border>
      <left style="medium">
        <color indexed="64"/>
      </left>
      <right style="thin">
        <color rgb="FF93B1CD"/>
      </right>
      <top/>
      <bottom style="thin">
        <color rgb="FF93B1CD"/>
      </bottom>
      <diagonal/>
    </border>
    <border>
      <left style="thin">
        <color rgb="FF93B1CD"/>
      </left>
      <right style="medium">
        <color indexed="64"/>
      </right>
      <top style="thin">
        <color rgb="FF93B1CD"/>
      </top>
      <bottom style="thin">
        <color rgb="FF93B1CD"/>
      </bottom>
      <diagonal/>
    </border>
    <border>
      <left style="medium">
        <color indexed="64"/>
      </left>
      <right style="thin">
        <color rgb="FF93B1CD"/>
      </right>
      <top style="thin">
        <color rgb="FF93B1CD"/>
      </top>
      <bottom style="thin">
        <color rgb="FF93B1CD"/>
      </bottom>
      <diagonal/>
    </border>
    <border>
      <left style="thin">
        <color rgb="FFA2C4E0"/>
      </left>
      <right style="medium">
        <color indexed="64"/>
      </right>
      <top style="thin">
        <color rgb="FFA2C4E0"/>
      </top>
      <bottom style="thin">
        <color rgb="FFA2C4E0"/>
      </bottom>
      <diagonal/>
    </border>
    <border>
      <left style="medium">
        <color indexed="64"/>
      </left>
      <right style="thin">
        <color rgb="FF93B1CD"/>
      </right>
      <top style="thin">
        <color rgb="FF93B1CD"/>
      </top>
      <bottom style="medium">
        <color indexed="64"/>
      </bottom>
      <diagonal/>
    </border>
    <border>
      <left style="thin">
        <color rgb="FF93B1CD"/>
      </left>
      <right style="thin">
        <color rgb="FF93B1CD"/>
      </right>
      <top style="thin">
        <color rgb="FF93B1CD"/>
      </top>
      <bottom style="medium">
        <color indexed="64"/>
      </bottom>
      <diagonal/>
    </border>
    <border>
      <left style="thin">
        <color rgb="FF93B1CD"/>
      </left>
      <right style="medium">
        <color indexed="64"/>
      </right>
      <top style="thin">
        <color rgb="FF93B1CD"/>
      </top>
      <bottom style="medium">
        <color indexed="64"/>
      </bottom>
      <diagonal/>
    </border>
  </borders>
  <cellStyleXfs count="42">
    <xf numFmtId="0" fontId="0" fillId="0" borderId="0">
      <alignment vertical="top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18" fillId="0" borderId="0" xfId="0" applyFont="1" applyAlignment="1">
      <alignment vertical="top"/>
    </xf>
    <xf numFmtId="49" fontId="21" fillId="33" borderId="10" xfId="0" applyNumberFormat="1" applyFont="1" applyFill="1" applyBorder="1" applyAlignment="1">
      <alignment horizontal="center" vertical="top" wrapText="1"/>
    </xf>
    <xf numFmtId="4" fontId="21" fillId="0" borderId="11" xfId="0" applyNumberFormat="1" applyFont="1" applyFill="1" applyBorder="1" applyAlignment="1">
      <alignment horizontal="right" vertical="top"/>
    </xf>
    <xf numFmtId="4" fontId="20" fillId="35" borderId="12" xfId="0" applyNumberFormat="1" applyFont="1" applyFill="1" applyBorder="1" applyAlignment="1">
      <alignment horizontal="right" vertical="top"/>
    </xf>
    <xf numFmtId="49" fontId="19" fillId="0" borderId="0" xfId="0" applyNumberFormat="1" applyFont="1" applyBorder="1" applyAlignment="1">
      <alignment horizontal="center" vertical="center" wrapText="1"/>
    </xf>
    <xf numFmtId="49" fontId="20" fillId="0" borderId="13" xfId="0" applyNumberFormat="1" applyFont="1" applyFill="1" applyBorder="1" applyAlignment="1">
      <alignment horizontal="center" vertical="top" wrapText="1"/>
    </xf>
    <xf numFmtId="49" fontId="21" fillId="33" borderId="14" xfId="0" applyNumberFormat="1" applyFont="1" applyFill="1" applyBorder="1" applyAlignment="1">
      <alignment horizontal="center" vertical="top" wrapText="1"/>
    </xf>
    <xf numFmtId="49" fontId="21" fillId="33" borderId="15" xfId="0" applyNumberFormat="1" applyFont="1" applyFill="1" applyBorder="1" applyAlignment="1">
      <alignment horizontal="center" vertical="top" wrapText="1"/>
    </xf>
    <xf numFmtId="49" fontId="21" fillId="33" borderId="16" xfId="0" applyNumberFormat="1" applyFont="1" applyFill="1" applyBorder="1" applyAlignment="1">
      <alignment horizontal="center" vertical="top" wrapText="1"/>
    </xf>
    <xf numFmtId="49" fontId="20" fillId="0" borderId="17" xfId="0" applyNumberFormat="1" applyFont="1" applyFill="1" applyBorder="1" applyAlignment="1">
      <alignment horizontal="center" vertical="top" wrapText="1"/>
    </xf>
    <xf numFmtId="49" fontId="20" fillId="34" borderId="18" xfId="0" applyNumberFormat="1" applyFont="1" applyFill="1" applyBorder="1" applyAlignment="1">
      <alignment horizontal="left" vertical="top" wrapText="1"/>
    </xf>
    <xf numFmtId="49" fontId="21" fillId="33" borderId="19" xfId="0" applyNumberFormat="1" applyFont="1" applyFill="1" applyBorder="1" applyAlignment="1">
      <alignment horizontal="left" vertical="top" wrapText="1"/>
    </xf>
    <xf numFmtId="4" fontId="20" fillId="34" borderId="20" xfId="0" applyNumberFormat="1" applyFont="1" applyFill="1" applyBorder="1" applyAlignment="1">
      <alignment horizontal="right" vertical="top"/>
    </xf>
    <xf numFmtId="49" fontId="20" fillId="35" borderId="19" xfId="0" applyNumberFormat="1" applyFont="1" applyFill="1" applyBorder="1" applyAlignment="1">
      <alignment horizontal="left" vertical="top" wrapText="1"/>
    </xf>
    <xf numFmtId="4" fontId="20" fillId="35" borderId="20" xfId="0" applyNumberFormat="1" applyFont="1" applyFill="1" applyBorder="1" applyAlignment="1">
      <alignment horizontal="right" vertical="top"/>
    </xf>
    <xf numFmtId="49" fontId="20" fillId="35" borderId="21" xfId="0" applyNumberFormat="1" applyFont="1" applyFill="1" applyBorder="1" applyAlignment="1">
      <alignment horizontal="left" vertical="top" wrapText="1"/>
    </xf>
    <xf numFmtId="4" fontId="20" fillId="35" borderId="22" xfId="0" applyNumberFormat="1" applyFont="1" applyFill="1" applyBorder="1" applyAlignment="1">
      <alignment horizontal="right" vertical="top"/>
    </xf>
    <xf numFmtId="4" fontId="20" fillId="35" borderId="23" xfId="0" applyNumberFormat="1" applyFont="1" applyFill="1" applyBorder="1" applyAlignment="1">
      <alignment horizontal="right" vertical="top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0"/>
  <sheetViews>
    <sheetView tabSelected="1" workbookViewId="0">
      <selection sqref="A1:R1"/>
    </sheetView>
  </sheetViews>
  <sheetFormatPr baseColWidth="10" defaultColWidth="9.140625" defaultRowHeight="12.75"/>
  <cols>
    <col min="1" max="1" width="15.85546875" bestFit="1" customWidth="1"/>
    <col min="2" max="2" width="14.7109375" bestFit="1" customWidth="1"/>
    <col min="3" max="4" width="13.28515625" bestFit="1" customWidth="1"/>
    <col min="5" max="6" width="12.28515625" bestFit="1" customWidth="1"/>
    <col min="7" max="7" width="11.28515625" bestFit="1" customWidth="1"/>
    <col min="8" max="8" width="13.28515625" bestFit="1" customWidth="1"/>
    <col min="9" max="9" width="14.7109375" bestFit="1" customWidth="1"/>
    <col min="10" max="10" width="12.28515625" bestFit="1" customWidth="1"/>
    <col min="11" max="12" width="14.7109375" bestFit="1" customWidth="1"/>
    <col min="13" max="14" width="12.28515625" bestFit="1" customWidth="1"/>
    <col min="15" max="16" width="13.28515625" bestFit="1" customWidth="1"/>
    <col min="17" max="17" width="13" bestFit="1" customWidth="1"/>
    <col min="18" max="18" width="15.7109375" bestFit="1" customWidth="1"/>
  </cols>
  <sheetData>
    <row r="1" spans="1:18" ht="12.75" customHeight="1" thickBot="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>
      <c r="A2" s="5" t="s">
        <v>1</v>
      </c>
      <c r="B2" s="6" t="s">
        <v>2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</row>
    <row r="3" spans="1:18">
      <c r="A3" s="9"/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  <c r="K3" s="1" t="s">
        <v>13</v>
      </c>
      <c r="L3" s="1" t="s">
        <v>14</v>
      </c>
      <c r="M3" s="1" t="s">
        <v>15</v>
      </c>
      <c r="N3" s="1" t="s">
        <v>16</v>
      </c>
      <c r="O3" s="1" t="s">
        <v>17</v>
      </c>
      <c r="P3" s="1" t="s">
        <v>18</v>
      </c>
      <c r="Q3" s="1" t="s">
        <v>19</v>
      </c>
      <c r="R3" s="10" t="s">
        <v>2</v>
      </c>
    </row>
    <row r="4" spans="1:18">
      <c r="A4" s="11" t="s">
        <v>29</v>
      </c>
      <c r="B4" s="2">
        <v>12934184.75</v>
      </c>
      <c r="C4" s="2">
        <v>4453332.96</v>
      </c>
      <c r="D4" s="2">
        <v>2953591.39</v>
      </c>
      <c r="E4" s="2">
        <v>0</v>
      </c>
      <c r="F4" s="2">
        <v>49575.1</v>
      </c>
      <c r="G4" s="2">
        <v>0</v>
      </c>
      <c r="H4" s="2">
        <v>252056</v>
      </c>
      <c r="I4" s="2">
        <v>4707722</v>
      </c>
      <c r="J4" s="2">
        <v>517907.3</v>
      </c>
      <c r="K4" s="2">
        <v>18224719.300000001</v>
      </c>
      <c r="L4" s="2">
        <v>9721350.3499999996</v>
      </c>
      <c r="M4" s="2">
        <v>0</v>
      </c>
      <c r="N4" s="2">
        <v>7083857.0999999996</v>
      </c>
      <c r="O4" s="2">
        <v>1237832.8500000001</v>
      </c>
      <c r="P4" s="2">
        <v>181679</v>
      </c>
      <c r="Q4" s="2">
        <v>0</v>
      </c>
      <c r="R4" s="12">
        <v>31158904.050000001</v>
      </c>
    </row>
    <row r="5" spans="1:18">
      <c r="A5" s="11" t="s">
        <v>30</v>
      </c>
      <c r="B5" s="2">
        <v>223320063.65000001</v>
      </c>
      <c r="C5" s="2">
        <v>47384093.960000001</v>
      </c>
      <c r="D5" s="2">
        <v>8111038.6399999997</v>
      </c>
      <c r="E5" s="2">
        <v>0</v>
      </c>
      <c r="F5" s="2">
        <v>580661.34</v>
      </c>
      <c r="G5" s="2">
        <v>50</v>
      </c>
      <c r="H5" s="2">
        <v>111962188.84</v>
      </c>
      <c r="I5" s="2">
        <v>55017653.32</v>
      </c>
      <c r="J5" s="2">
        <v>264377.55</v>
      </c>
      <c r="K5" s="2">
        <v>36623039.859999999</v>
      </c>
      <c r="L5" s="2">
        <v>30515439.510000002</v>
      </c>
      <c r="M5" s="2">
        <v>893380.27</v>
      </c>
      <c r="N5" s="2">
        <v>0</v>
      </c>
      <c r="O5" s="2">
        <v>5447591</v>
      </c>
      <c r="P5" s="2">
        <v>2720009</v>
      </c>
      <c r="Q5" s="2">
        <v>-2953379.92</v>
      </c>
      <c r="R5" s="12">
        <v>259943103.50999999</v>
      </c>
    </row>
    <row r="6" spans="1:18">
      <c r="A6" s="11" t="s">
        <v>31</v>
      </c>
      <c r="B6" s="2">
        <v>44408916.450000003</v>
      </c>
      <c r="C6" s="2">
        <v>12745586.5</v>
      </c>
      <c r="D6" s="2">
        <v>1562865.45</v>
      </c>
      <c r="E6" s="2">
        <v>0</v>
      </c>
      <c r="F6" s="2">
        <v>19533.52</v>
      </c>
      <c r="G6" s="2">
        <v>0</v>
      </c>
      <c r="H6" s="2">
        <v>2190702</v>
      </c>
      <c r="I6" s="2">
        <v>27851652.48</v>
      </c>
      <c r="J6" s="2">
        <v>38576.5</v>
      </c>
      <c r="K6" s="2">
        <v>1211423.93</v>
      </c>
      <c r="L6" s="2">
        <v>474973.93</v>
      </c>
      <c r="M6" s="2">
        <v>-128000</v>
      </c>
      <c r="N6" s="2">
        <v>0</v>
      </c>
      <c r="O6" s="2">
        <v>864450</v>
      </c>
      <c r="P6" s="2">
        <v>0</v>
      </c>
      <c r="Q6" s="2">
        <v>0</v>
      </c>
      <c r="R6" s="12">
        <v>45620340.380000003</v>
      </c>
    </row>
    <row r="7" spans="1:18">
      <c r="A7" s="11" t="s">
        <v>32</v>
      </c>
      <c r="B7" s="2">
        <v>23430260.359999999</v>
      </c>
      <c r="C7" s="2">
        <v>6194952.4900000002</v>
      </c>
      <c r="D7" s="2">
        <v>1738993.99</v>
      </c>
      <c r="E7" s="2">
        <v>0</v>
      </c>
      <c r="F7" s="2">
        <v>58795.67</v>
      </c>
      <c r="G7" s="2">
        <v>0</v>
      </c>
      <c r="H7" s="2">
        <v>585797</v>
      </c>
      <c r="I7" s="2">
        <v>14742454.060000001</v>
      </c>
      <c r="J7" s="2">
        <v>109267.15</v>
      </c>
      <c r="K7" s="2">
        <v>8867422.25</v>
      </c>
      <c r="L7" s="2">
        <v>9209481.5199999996</v>
      </c>
      <c r="M7" s="2">
        <v>0</v>
      </c>
      <c r="N7" s="2">
        <v>0</v>
      </c>
      <c r="O7" s="2">
        <v>580340.4</v>
      </c>
      <c r="P7" s="2">
        <v>220778.33</v>
      </c>
      <c r="Q7" s="2">
        <v>-1143178</v>
      </c>
      <c r="R7" s="12">
        <v>32297682.609999999</v>
      </c>
    </row>
    <row r="8" spans="1:18">
      <c r="A8" s="11" t="s">
        <v>33</v>
      </c>
      <c r="B8" s="2">
        <v>17819545.050000001</v>
      </c>
      <c r="C8" s="2">
        <v>2760180.97</v>
      </c>
      <c r="D8" s="2">
        <v>2687454.85</v>
      </c>
      <c r="E8" s="2">
        <v>0</v>
      </c>
      <c r="F8" s="2">
        <v>185146.98</v>
      </c>
      <c r="G8" s="2">
        <v>32160.6</v>
      </c>
      <c r="H8" s="2">
        <v>417492</v>
      </c>
      <c r="I8" s="2">
        <v>11737109.65</v>
      </c>
      <c r="J8" s="2">
        <v>0</v>
      </c>
      <c r="K8" s="2">
        <v>17272273.52</v>
      </c>
      <c r="L8" s="2">
        <v>12680827.539999999</v>
      </c>
      <c r="M8" s="2">
        <v>615421.32999999996</v>
      </c>
      <c r="N8" s="2">
        <v>0</v>
      </c>
      <c r="O8" s="2">
        <v>3614411.3</v>
      </c>
      <c r="P8" s="2">
        <v>361613.35</v>
      </c>
      <c r="Q8" s="2">
        <v>0</v>
      </c>
      <c r="R8" s="12">
        <v>35091818.57</v>
      </c>
    </row>
    <row r="9" spans="1:18">
      <c r="A9" s="11" t="s">
        <v>34</v>
      </c>
      <c r="B9" s="2">
        <v>31712535.489999998</v>
      </c>
      <c r="C9" s="2">
        <v>6775243.1799999997</v>
      </c>
      <c r="D9" s="2">
        <v>3431739.06</v>
      </c>
      <c r="E9" s="2">
        <v>0</v>
      </c>
      <c r="F9" s="2">
        <v>532468.35</v>
      </c>
      <c r="G9" s="2">
        <v>0</v>
      </c>
      <c r="H9" s="2">
        <v>323088</v>
      </c>
      <c r="I9" s="2">
        <v>20541284.850000001</v>
      </c>
      <c r="J9" s="2">
        <v>108712.05</v>
      </c>
      <c r="K9" s="2">
        <v>50935488.049999997</v>
      </c>
      <c r="L9" s="2">
        <v>46148003.729999997</v>
      </c>
      <c r="M9" s="2">
        <v>35527.67</v>
      </c>
      <c r="N9" s="2">
        <v>25000</v>
      </c>
      <c r="O9" s="2">
        <v>3586446.6</v>
      </c>
      <c r="P9" s="2">
        <v>3831866.45</v>
      </c>
      <c r="Q9" s="2">
        <v>-2691356.4</v>
      </c>
      <c r="R9" s="12">
        <v>82648023.540000007</v>
      </c>
    </row>
    <row r="10" spans="1:18">
      <c r="A10" s="11" t="s">
        <v>35</v>
      </c>
      <c r="B10" s="2">
        <v>34842707.68</v>
      </c>
      <c r="C10" s="2">
        <v>8375012.5</v>
      </c>
      <c r="D10" s="2">
        <v>11699501.09</v>
      </c>
      <c r="E10" s="2">
        <v>16662.52</v>
      </c>
      <c r="F10" s="2">
        <v>1409575.77</v>
      </c>
      <c r="G10" s="2">
        <v>90506.08</v>
      </c>
      <c r="H10" s="2">
        <v>1443025</v>
      </c>
      <c r="I10" s="2">
        <v>11808424.720000001</v>
      </c>
      <c r="J10" s="2">
        <v>0</v>
      </c>
      <c r="K10" s="2">
        <v>47524950.689999998</v>
      </c>
      <c r="L10" s="2">
        <v>40509045.649999999</v>
      </c>
      <c r="M10" s="2">
        <v>247683.96</v>
      </c>
      <c r="N10" s="2">
        <v>58330</v>
      </c>
      <c r="O10" s="2">
        <v>5206449.75</v>
      </c>
      <c r="P10" s="2">
        <v>1503441.33</v>
      </c>
      <c r="Q10" s="2">
        <v>0</v>
      </c>
      <c r="R10" s="12">
        <v>82367658.370000005</v>
      </c>
    </row>
    <row r="11" spans="1:18">
      <c r="A11" s="11" t="s">
        <v>36</v>
      </c>
      <c r="B11" s="2">
        <v>98122572.069999993</v>
      </c>
      <c r="C11" s="2">
        <v>3837500.3</v>
      </c>
      <c r="D11" s="2">
        <v>25173839.18</v>
      </c>
      <c r="E11" s="2">
        <v>0</v>
      </c>
      <c r="F11" s="2">
        <v>6572973.3300000001</v>
      </c>
      <c r="G11" s="2">
        <v>0</v>
      </c>
      <c r="H11" s="2">
        <v>2220258.65</v>
      </c>
      <c r="I11" s="2">
        <v>59615746.960000001</v>
      </c>
      <c r="J11" s="2">
        <v>702253.65</v>
      </c>
      <c r="K11" s="2">
        <v>219644969.22</v>
      </c>
      <c r="L11" s="2">
        <v>215679285.34</v>
      </c>
      <c r="M11" s="2">
        <v>1669293.65</v>
      </c>
      <c r="N11" s="2">
        <v>951669</v>
      </c>
      <c r="O11" s="2">
        <v>6112278.3499999996</v>
      </c>
      <c r="P11" s="2">
        <v>4695639</v>
      </c>
      <c r="Q11" s="2">
        <v>-9463196.1199999992</v>
      </c>
      <c r="R11" s="12">
        <v>317767541.29000002</v>
      </c>
    </row>
    <row r="12" spans="1:18">
      <c r="A12" s="11" t="s">
        <v>37</v>
      </c>
      <c r="B12" s="2">
        <v>22931022.550000001</v>
      </c>
      <c r="C12" s="2">
        <v>1211156.55</v>
      </c>
      <c r="D12" s="2">
        <v>1076625.05</v>
      </c>
      <c r="E12" s="2">
        <v>202760</v>
      </c>
      <c r="F12" s="2">
        <v>311967.34999999998</v>
      </c>
      <c r="G12" s="2">
        <v>0</v>
      </c>
      <c r="H12" s="2">
        <v>7326744.4000000004</v>
      </c>
      <c r="I12" s="2">
        <v>12691002.9</v>
      </c>
      <c r="J12" s="2">
        <v>110766.3</v>
      </c>
      <c r="K12" s="2">
        <v>5697498.25</v>
      </c>
      <c r="L12" s="2">
        <v>4762354.18</v>
      </c>
      <c r="M12" s="2">
        <v>0</v>
      </c>
      <c r="N12" s="2">
        <v>0</v>
      </c>
      <c r="O12" s="2">
        <v>754273.4</v>
      </c>
      <c r="P12" s="2">
        <v>180870.67</v>
      </c>
      <c r="Q12" s="2">
        <v>0</v>
      </c>
      <c r="R12" s="12">
        <v>28628520.800000001</v>
      </c>
    </row>
    <row r="13" spans="1:18">
      <c r="A13" s="11" t="s">
        <v>38</v>
      </c>
      <c r="B13" s="2">
        <v>38369917.920000002</v>
      </c>
      <c r="C13" s="2">
        <v>12702814.939999999</v>
      </c>
      <c r="D13" s="2">
        <v>1350738.6</v>
      </c>
      <c r="E13" s="2">
        <v>3950</v>
      </c>
      <c r="F13" s="2">
        <v>72576.100000000006</v>
      </c>
      <c r="G13" s="2">
        <v>0</v>
      </c>
      <c r="H13" s="2">
        <v>1965240</v>
      </c>
      <c r="I13" s="2">
        <v>22232347.93</v>
      </c>
      <c r="J13" s="2">
        <v>42250.35</v>
      </c>
      <c r="K13" s="2">
        <v>4693672.22</v>
      </c>
      <c r="L13" s="2">
        <v>5380445.75</v>
      </c>
      <c r="M13" s="2">
        <v>0</v>
      </c>
      <c r="N13" s="2">
        <v>0</v>
      </c>
      <c r="O13" s="2">
        <v>546479.80000000005</v>
      </c>
      <c r="P13" s="2">
        <v>216146.67</v>
      </c>
      <c r="Q13" s="2">
        <v>-1449400</v>
      </c>
      <c r="R13" s="12">
        <v>43063590.140000001</v>
      </c>
    </row>
    <row r="14" spans="1:18">
      <c r="A14" s="11" t="s">
        <v>39</v>
      </c>
      <c r="B14" s="2">
        <v>45290775.710000001</v>
      </c>
      <c r="C14" s="2">
        <v>4382881.92</v>
      </c>
      <c r="D14" s="2">
        <v>1137291.48</v>
      </c>
      <c r="E14" s="2">
        <v>0</v>
      </c>
      <c r="F14" s="2">
        <v>175431.66</v>
      </c>
      <c r="G14" s="2">
        <v>0</v>
      </c>
      <c r="H14" s="2">
        <v>849380</v>
      </c>
      <c r="I14" s="2">
        <v>38588649.5</v>
      </c>
      <c r="J14" s="2">
        <v>157141.15</v>
      </c>
      <c r="K14" s="2">
        <v>6756786.7400000002</v>
      </c>
      <c r="L14" s="2">
        <v>5995584.7400000002</v>
      </c>
      <c r="M14" s="2">
        <v>0</v>
      </c>
      <c r="N14" s="2">
        <v>0</v>
      </c>
      <c r="O14" s="2">
        <v>710102</v>
      </c>
      <c r="P14" s="2">
        <v>51100</v>
      </c>
      <c r="Q14" s="2">
        <v>0</v>
      </c>
      <c r="R14" s="12">
        <v>52047562.450000003</v>
      </c>
    </row>
    <row r="15" spans="1:18">
      <c r="A15" s="11" t="s">
        <v>40</v>
      </c>
      <c r="B15" s="2">
        <v>184554103.38999999</v>
      </c>
      <c r="C15" s="2">
        <v>40449299.299999997</v>
      </c>
      <c r="D15" s="2">
        <v>21321024.710000001</v>
      </c>
      <c r="E15" s="2">
        <v>1098782.06</v>
      </c>
      <c r="F15" s="2">
        <v>933730.11</v>
      </c>
      <c r="G15" s="2">
        <v>0</v>
      </c>
      <c r="H15" s="2">
        <v>1621462.5</v>
      </c>
      <c r="I15" s="2">
        <v>116880137.2</v>
      </c>
      <c r="J15" s="2">
        <v>2249667.5099999998</v>
      </c>
      <c r="K15" s="2">
        <v>52514227.780000001</v>
      </c>
      <c r="L15" s="2">
        <v>42671533.369999997</v>
      </c>
      <c r="M15" s="2">
        <v>862066.23</v>
      </c>
      <c r="N15" s="2">
        <v>0</v>
      </c>
      <c r="O15" s="2">
        <v>6046431.8600000003</v>
      </c>
      <c r="P15" s="2">
        <v>2934196.32</v>
      </c>
      <c r="Q15" s="2">
        <v>0</v>
      </c>
      <c r="R15" s="12">
        <v>237068331.16999999</v>
      </c>
    </row>
    <row r="16" spans="1:18">
      <c r="A16" s="11" t="s">
        <v>41</v>
      </c>
      <c r="B16" s="2">
        <v>36078517.130000003</v>
      </c>
      <c r="C16" s="2">
        <v>3306658.34</v>
      </c>
      <c r="D16" s="2">
        <v>7945838.7699999996</v>
      </c>
      <c r="E16" s="2">
        <v>0</v>
      </c>
      <c r="F16" s="2">
        <v>3708544.77</v>
      </c>
      <c r="G16" s="2">
        <v>0</v>
      </c>
      <c r="H16" s="2">
        <v>735534</v>
      </c>
      <c r="I16" s="2">
        <v>20381941.25</v>
      </c>
      <c r="J16" s="2">
        <v>0</v>
      </c>
      <c r="K16" s="2">
        <v>37320520.189999998</v>
      </c>
      <c r="L16" s="2">
        <v>35466783.090000004</v>
      </c>
      <c r="M16" s="2">
        <v>0</v>
      </c>
      <c r="N16" s="2">
        <v>0</v>
      </c>
      <c r="O16" s="2">
        <v>4818947.7</v>
      </c>
      <c r="P16" s="2">
        <v>1052940</v>
      </c>
      <c r="Q16" s="2">
        <v>-4018150.6</v>
      </c>
      <c r="R16" s="12">
        <v>73399037.319999993</v>
      </c>
    </row>
    <row r="17" spans="1:18">
      <c r="A17" s="11" t="s">
        <v>42</v>
      </c>
      <c r="B17" s="2">
        <v>12098374.109999999</v>
      </c>
      <c r="C17" s="2">
        <v>6515021.5899999999</v>
      </c>
      <c r="D17" s="2">
        <v>2929219.66</v>
      </c>
      <c r="E17" s="2">
        <v>0</v>
      </c>
      <c r="F17" s="2">
        <v>3369.01</v>
      </c>
      <c r="G17" s="2">
        <v>0</v>
      </c>
      <c r="H17" s="2">
        <v>907623</v>
      </c>
      <c r="I17" s="2">
        <v>1737574.2</v>
      </c>
      <c r="J17" s="2">
        <v>5566.65</v>
      </c>
      <c r="K17" s="2">
        <v>16009655.220000001</v>
      </c>
      <c r="L17" s="2">
        <v>4253841.32</v>
      </c>
      <c r="M17" s="2">
        <v>0</v>
      </c>
      <c r="N17" s="2">
        <v>0</v>
      </c>
      <c r="O17" s="2">
        <v>11678613.9</v>
      </c>
      <c r="P17" s="2">
        <v>77200</v>
      </c>
      <c r="Q17" s="2">
        <v>0</v>
      </c>
      <c r="R17" s="12">
        <v>28108029.329999998</v>
      </c>
    </row>
    <row r="18" spans="1:18">
      <c r="A18" s="11" t="s">
        <v>43</v>
      </c>
      <c r="B18" s="2">
        <v>22278561.780000001</v>
      </c>
      <c r="C18" s="2">
        <v>10439345.77</v>
      </c>
      <c r="D18" s="2">
        <v>1483054.27</v>
      </c>
      <c r="E18" s="2">
        <v>0</v>
      </c>
      <c r="F18" s="2">
        <v>110344.32000000001</v>
      </c>
      <c r="G18" s="2">
        <v>0</v>
      </c>
      <c r="H18" s="2">
        <v>500297</v>
      </c>
      <c r="I18" s="2">
        <v>9679745.6699999999</v>
      </c>
      <c r="J18" s="2">
        <v>65774.75</v>
      </c>
      <c r="K18" s="2">
        <v>3152644.77</v>
      </c>
      <c r="L18" s="2">
        <v>1944210.31</v>
      </c>
      <c r="M18" s="2">
        <v>0</v>
      </c>
      <c r="N18" s="2">
        <v>0</v>
      </c>
      <c r="O18" s="2">
        <v>490451</v>
      </c>
      <c r="P18" s="2">
        <v>1317983.46</v>
      </c>
      <c r="Q18" s="2">
        <v>-600000</v>
      </c>
      <c r="R18" s="12">
        <v>25431206.550000001</v>
      </c>
    </row>
    <row r="19" spans="1:18">
      <c r="A19" s="11" t="s">
        <v>44</v>
      </c>
      <c r="B19" s="2">
        <v>178832808.75</v>
      </c>
      <c r="C19" s="2">
        <v>39529561.840000004</v>
      </c>
      <c r="D19" s="2">
        <v>14317335.359999999</v>
      </c>
      <c r="E19" s="2">
        <v>0</v>
      </c>
      <c r="F19" s="2">
        <v>1353349.74</v>
      </c>
      <c r="G19" s="2">
        <v>15624</v>
      </c>
      <c r="H19" s="2">
        <v>1957740</v>
      </c>
      <c r="I19" s="2">
        <v>120410194.86</v>
      </c>
      <c r="J19" s="2">
        <v>1249002.95</v>
      </c>
      <c r="K19" s="2">
        <v>51832522.170000002</v>
      </c>
      <c r="L19" s="2">
        <v>45672126.280000001</v>
      </c>
      <c r="M19" s="2">
        <v>1</v>
      </c>
      <c r="N19" s="2">
        <v>0</v>
      </c>
      <c r="O19" s="2">
        <v>26212699.489999998</v>
      </c>
      <c r="P19" s="2">
        <v>16863446.809999999</v>
      </c>
      <c r="Q19" s="2">
        <v>-36915751.409999996</v>
      </c>
      <c r="R19" s="12">
        <v>230665330.91999999</v>
      </c>
    </row>
    <row r="20" spans="1:18">
      <c r="A20" s="11" t="s">
        <v>45</v>
      </c>
      <c r="B20" s="2">
        <v>309238450.47000003</v>
      </c>
      <c r="C20" s="2">
        <v>69865473.670000002</v>
      </c>
      <c r="D20" s="2">
        <v>28440264.329999998</v>
      </c>
      <c r="E20" s="2">
        <v>0</v>
      </c>
      <c r="F20" s="2">
        <v>378147.88</v>
      </c>
      <c r="G20" s="2">
        <v>0</v>
      </c>
      <c r="H20" s="2">
        <v>461418</v>
      </c>
      <c r="I20" s="2">
        <v>209519102.88999999</v>
      </c>
      <c r="J20" s="2">
        <v>574043.69999999995</v>
      </c>
      <c r="K20" s="2">
        <v>7146677.3899999997</v>
      </c>
      <c r="L20" s="2">
        <v>9036590.9000000004</v>
      </c>
      <c r="M20" s="2">
        <v>201062.51</v>
      </c>
      <c r="N20" s="2">
        <v>3651191.35</v>
      </c>
      <c r="O20" s="2">
        <v>1570201</v>
      </c>
      <c r="P20" s="2">
        <v>3858444.05</v>
      </c>
      <c r="Q20" s="2">
        <v>-11170812.42</v>
      </c>
      <c r="R20" s="12">
        <v>316385127.86000001</v>
      </c>
    </row>
    <row r="21" spans="1:18">
      <c r="A21" s="11" t="s">
        <v>46</v>
      </c>
      <c r="B21" s="2">
        <v>18382739.43</v>
      </c>
      <c r="C21" s="2">
        <v>5950770.7599999998</v>
      </c>
      <c r="D21" s="2">
        <v>5062522.25</v>
      </c>
      <c r="E21" s="2">
        <v>0</v>
      </c>
      <c r="F21" s="2">
        <v>637706.01</v>
      </c>
      <c r="G21" s="2">
        <v>0</v>
      </c>
      <c r="H21" s="2">
        <v>367100</v>
      </c>
      <c r="I21" s="2">
        <v>6364640.4100000001</v>
      </c>
      <c r="J21" s="2">
        <v>0</v>
      </c>
      <c r="K21" s="2">
        <v>33763542.719999999</v>
      </c>
      <c r="L21" s="2">
        <v>29154301.699999999</v>
      </c>
      <c r="M21" s="2">
        <v>293766.99</v>
      </c>
      <c r="N21" s="2">
        <v>0</v>
      </c>
      <c r="O21" s="2">
        <v>3927107.03</v>
      </c>
      <c r="P21" s="2">
        <v>388367</v>
      </c>
      <c r="Q21" s="2">
        <v>0</v>
      </c>
      <c r="R21" s="12">
        <v>52146282.149999999</v>
      </c>
    </row>
    <row r="22" spans="1:18">
      <c r="A22" s="11" t="s">
        <v>47</v>
      </c>
      <c r="B22" s="2">
        <v>46698514.32</v>
      </c>
      <c r="C22" s="2">
        <v>6126387.1600000001</v>
      </c>
      <c r="D22" s="2">
        <v>4528484.33</v>
      </c>
      <c r="E22" s="2">
        <v>0</v>
      </c>
      <c r="F22" s="2">
        <v>175232.54</v>
      </c>
      <c r="G22" s="2">
        <v>0</v>
      </c>
      <c r="H22" s="2">
        <v>46151</v>
      </c>
      <c r="I22" s="2">
        <v>35822259.289999999</v>
      </c>
      <c r="J22" s="2">
        <v>0</v>
      </c>
      <c r="K22" s="2">
        <v>10785659.560000001</v>
      </c>
      <c r="L22" s="2">
        <v>12080876.09</v>
      </c>
      <c r="M22" s="2">
        <v>17412</v>
      </c>
      <c r="N22" s="2">
        <v>0</v>
      </c>
      <c r="O22" s="2">
        <v>587878</v>
      </c>
      <c r="P22" s="2">
        <v>756453.77</v>
      </c>
      <c r="Q22" s="2">
        <v>-2656960.2999999998</v>
      </c>
      <c r="R22" s="12">
        <v>57484173.880000003</v>
      </c>
    </row>
    <row r="23" spans="1:18">
      <c r="A23" s="11" t="s">
        <v>48</v>
      </c>
      <c r="B23" s="2">
        <v>53801253.130000003</v>
      </c>
      <c r="C23" s="2">
        <v>8710679.5999999996</v>
      </c>
      <c r="D23" s="2">
        <v>1592088.8</v>
      </c>
      <c r="E23" s="2">
        <v>3998902.78</v>
      </c>
      <c r="F23" s="2">
        <v>65750.149999999994</v>
      </c>
      <c r="G23" s="2">
        <v>0</v>
      </c>
      <c r="H23" s="2">
        <v>766204</v>
      </c>
      <c r="I23" s="2">
        <v>38508000</v>
      </c>
      <c r="J23" s="2">
        <v>159627.79999999999</v>
      </c>
      <c r="K23" s="2">
        <v>9317710.0199999996</v>
      </c>
      <c r="L23" s="2">
        <v>8222055.0199999996</v>
      </c>
      <c r="M23" s="2">
        <v>0</v>
      </c>
      <c r="N23" s="2">
        <v>0</v>
      </c>
      <c r="O23" s="2">
        <v>836475</v>
      </c>
      <c r="P23" s="2">
        <v>259180</v>
      </c>
      <c r="Q23" s="2">
        <v>0</v>
      </c>
      <c r="R23" s="12">
        <v>63118963.149999999</v>
      </c>
    </row>
    <row r="24" spans="1:18">
      <c r="A24" s="11" t="s">
        <v>49</v>
      </c>
      <c r="B24" s="2">
        <v>3565045750.48</v>
      </c>
      <c r="C24" s="2">
        <v>11099254.640000001</v>
      </c>
      <c r="D24" s="2">
        <v>275287762.95999998</v>
      </c>
      <c r="E24" s="2">
        <v>0</v>
      </c>
      <c r="F24" s="2">
        <v>46853536.799999997</v>
      </c>
      <c r="G24" s="2">
        <v>3344388.24</v>
      </c>
      <c r="H24" s="2">
        <v>162527139.68000001</v>
      </c>
      <c r="I24" s="2">
        <v>3052782880.3699999</v>
      </c>
      <c r="J24" s="2">
        <v>13150787.789999999</v>
      </c>
      <c r="K24" s="2">
        <v>1425742936.47</v>
      </c>
      <c r="L24" s="2">
        <v>1198799705.77</v>
      </c>
      <c r="M24" s="2">
        <v>1948697.22</v>
      </c>
      <c r="N24" s="2">
        <v>1087301.08</v>
      </c>
      <c r="O24" s="2">
        <v>198592079.81999999</v>
      </c>
      <c r="P24" s="2">
        <v>25315152.579999998</v>
      </c>
      <c r="Q24" s="2">
        <v>0</v>
      </c>
      <c r="R24" s="12">
        <v>4990788686.9499998</v>
      </c>
    </row>
    <row r="25" spans="1:18">
      <c r="A25" s="11" t="s">
        <v>50</v>
      </c>
      <c r="B25" s="2">
        <v>79486292.349999994</v>
      </c>
      <c r="C25" s="2">
        <v>19561254.960000001</v>
      </c>
      <c r="D25" s="2">
        <v>8235406.9500000002</v>
      </c>
      <c r="E25" s="2">
        <v>0</v>
      </c>
      <c r="F25" s="2">
        <v>523414.58</v>
      </c>
      <c r="G25" s="2">
        <v>0</v>
      </c>
      <c r="H25" s="2">
        <v>1785889</v>
      </c>
      <c r="I25" s="2">
        <v>49096476.789999999</v>
      </c>
      <c r="J25" s="2">
        <v>283850.07</v>
      </c>
      <c r="K25" s="2">
        <v>31095525.489999998</v>
      </c>
      <c r="L25" s="2">
        <v>25975083.309999999</v>
      </c>
      <c r="M25" s="2">
        <v>0</v>
      </c>
      <c r="N25" s="2">
        <v>0</v>
      </c>
      <c r="O25" s="2">
        <v>1285111</v>
      </c>
      <c r="P25" s="2">
        <v>3954881.18</v>
      </c>
      <c r="Q25" s="2">
        <v>-119550</v>
      </c>
      <c r="R25" s="12">
        <v>110581817.84</v>
      </c>
    </row>
    <row r="26" spans="1:18">
      <c r="A26" s="11" t="s">
        <v>51</v>
      </c>
      <c r="B26" s="2">
        <v>69630797.590000004</v>
      </c>
      <c r="C26" s="2">
        <v>14427490.869999999</v>
      </c>
      <c r="D26" s="2">
        <v>8817868.6300000008</v>
      </c>
      <c r="E26" s="2">
        <v>0</v>
      </c>
      <c r="F26" s="2">
        <v>609294.75</v>
      </c>
      <c r="G26" s="2">
        <v>0</v>
      </c>
      <c r="H26" s="2">
        <v>2397596</v>
      </c>
      <c r="I26" s="2">
        <v>43125798.039999999</v>
      </c>
      <c r="J26" s="2">
        <v>252749.3</v>
      </c>
      <c r="K26" s="2">
        <v>87209848.680000007</v>
      </c>
      <c r="L26" s="2">
        <v>90857512.560000002</v>
      </c>
      <c r="M26" s="2">
        <v>480065.84</v>
      </c>
      <c r="N26" s="2">
        <v>1800000</v>
      </c>
      <c r="O26" s="2">
        <v>1536470.3</v>
      </c>
      <c r="P26" s="2">
        <v>1185799.98</v>
      </c>
      <c r="Q26" s="2">
        <v>-8650000</v>
      </c>
      <c r="R26" s="12">
        <v>156840646.27000001</v>
      </c>
    </row>
    <row r="27" spans="1:18">
      <c r="A27" s="11" t="s">
        <v>52</v>
      </c>
      <c r="B27" s="2">
        <v>27538897.620000001</v>
      </c>
      <c r="C27" s="2">
        <v>3599719.63</v>
      </c>
      <c r="D27" s="2">
        <v>815723.51</v>
      </c>
      <c r="E27" s="2">
        <v>0</v>
      </c>
      <c r="F27" s="2">
        <v>41739.629999999997</v>
      </c>
      <c r="G27" s="2">
        <v>0</v>
      </c>
      <c r="H27" s="2">
        <v>619782</v>
      </c>
      <c r="I27" s="2">
        <v>22409531.850000001</v>
      </c>
      <c r="J27" s="2">
        <v>52401</v>
      </c>
      <c r="K27" s="2">
        <v>2178950</v>
      </c>
      <c r="L27" s="2">
        <v>1923200</v>
      </c>
      <c r="M27" s="2">
        <v>0</v>
      </c>
      <c r="N27" s="2">
        <v>0</v>
      </c>
      <c r="O27" s="2">
        <v>236450</v>
      </c>
      <c r="P27" s="2">
        <v>19300</v>
      </c>
      <c r="Q27" s="2">
        <v>0</v>
      </c>
      <c r="R27" s="12">
        <v>29717847.620000001</v>
      </c>
    </row>
    <row r="28" spans="1:18">
      <c r="A28" s="11" t="s">
        <v>53</v>
      </c>
      <c r="B28" s="2">
        <v>18558385.530000001</v>
      </c>
      <c r="C28" s="2">
        <v>3087119.97</v>
      </c>
      <c r="D28" s="2">
        <v>2159038.37</v>
      </c>
      <c r="E28" s="2">
        <v>1893.9</v>
      </c>
      <c r="F28" s="2">
        <v>152093.03</v>
      </c>
      <c r="G28" s="2">
        <v>0</v>
      </c>
      <c r="H28" s="2">
        <v>199386</v>
      </c>
      <c r="I28" s="2">
        <v>12772943.310000001</v>
      </c>
      <c r="J28" s="2">
        <v>185910.95</v>
      </c>
      <c r="K28" s="2">
        <v>11545634.5</v>
      </c>
      <c r="L28" s="2">
        <v>11253860.300000001</v>
      </c>
      <c r="M28" s="2">
        <v>-76035.8</v>
      </c>
      <c r="N28" s="2">
        <v>20000</v>
      </c>
      <c r="O28" s="2">
        <v>347810</v>
      </c>
      <c r="P28" s="2">
        <v>0</v>
      </c>
      <c r="Q28" s="2">
        <v>0</v>
      </c>
      <c r="R28" s="12">
        <v>30104020.030000001</v>
      </c>
    </row>
    <row r="29" spans="1:18">
      <c r="A29" s="11" t="s">
        <v>54</v>
      </c>
      <c r="B29" s="2">
        <v>18642133.010000002</v>
      </c>
      <c r="C29" s="2">
        <v>2662094.88</v>
      </c>
      <c r="D29" s="2">
        <v>3266774.84</v>
      </c>
      <c r="E29" s="2">
        <v>0</v>
      </c>
      <c r="F29" s="2">
        <v>170025.84</v>
      </c>
      <c r="G29" s="2">
        <v>4355.8</v>
      </c>
      <c r="H29" s="2">
        <v>3317694</v>
      </c>
      <c r="I29" s="2">
        <v>9002049.5500000007</v>
      </c>
      <c r="J29" s="2">
        <v>219138.1</v>
      </c>
      <c r="K29" s="2">
        <v>7355014.5</v>
      </c>
      <c r="L29" s="2">
        <v>5624697.5</v>
      </c>
      <c r="M29" s="2">
        <v>0</v>
      </c>
      <c r="N29" s="2">
        <v>0</v>
      </c>
      <c r="O29" s="2">
        <v>2147884</v>
      </c>
      <c r="P29" s="2">
        <v>298333</v>
      </c>
      <c r="Q29" s="2">
        <v>-715900</v>
      </c>
      <c r="R29" s="12">
        <v>25997147.510000002</v>
      </c>
    </row>
    <row r="30" spans="1:18">
      <c r="A30" s="11" t="s">
        <v>55</v>
      </c>
      <c r="B30" s="2">
        <v>16747744.77</v>
      </c>
      <c r="C30" s="2">
        <v>1842530.54</v>
      </c>
      <c r="D30" s="2">
        <v>782216.32</v>
      </c>
      <c r="E30" s="2">
        <v>0</v>
      </c>
      <c r="F30" s="2">
        <v>7721.76</v>
      </c>
      <c r="G30" s="2">
        <v>0</v>
      </c>
      <c r="H30" s="2">
        <v>233412</v>
      </c>
      <c r="I30" s="2">
        <v>13818748</v>
      </c>
      <c r="J30" s="2">
        <v>63116.15</v>
      </c>
      <c r="K30" s="2">
        <v>4170877.76</v>
      </c>
      <c r="L30" s="2">
        <v>4272257.3099999996</v>
      </c>
      <c r="M30" s="2">
        <v>0</v>
      </c>
      <c r="N30" s="2">
        <v>0</v>
      </c>
      <c r="O30" s="2">
        <v>343820.45</v>
      </c>
      <c r="P30" s="2">
        <v>102680.33</v>
      </c>
      <c r="Q30" s="2">
        <v>-547880.32999999996</v>
      </c>
      <c r="R30" s="12">
        <v>20918622.530000001</v>
      </c>
    </row>
    <row r="31" spans="1:18">
      <c r="A31" s="11" t="s">
        <v>56</v>
      </c>
      <c r="B31" s="2">
        <v>426630531.75999999</v>
      </c>
      <c r="C31" s="2">
        <v>15225023.199999999</v>
      </c>
      <c r="D31" s="2">
        <v>32502308.489999998</v>
      </c>
      <c r="E31" s="2">
        <v>0</v>
      </c>
      <c r="F31" s="2">
        <v>2790740.37</v>
      </c>
      <c r="G31" s="2">
        <v>171575.97</v>
      </c>
      <c r="H31" s="2">
        <v>1321497</v>
      </c>
      <c r="I31" s="2">
        <v>374619386.73000002</v>
      </c>
      <c r="J31" s="2">
        <v>0</v>
      </c>
      <c r="K31" s="2">
        <v>281732900.42000002</v>
      </c>
      <c r="L31" s="2">
        <v>268514282.99000001</v>
      </c>
      <c r="M31" s="2">
        <v>77438.350000000006</v>
      </c>
      <c r="N31" s="2">
        <v>3160750</v>
      </c>
      <c r="O31" s="2">
        <v>5460715</v>
      </c>
      <c r="P31" s="2">
        <v>5774699.0599999996</v>
      </c>
      <c r="Q31" s="2">
        <v>-1254984.98</v>
      </c>
      <c r="R31" s="12">
        <v>708363432.17999995</v>
      </c>
    </row>
    <row r="32" spans="1:18">
      <c r="A32" s="11" t="s">
        <v>57</v>
      </c>
      <c r="B32" s="2">
        <v>13431053.76</v>
      </c>
      <c r="C32" s="2">
        <v>5407463.4100000001</v>
      </c>
      <c r="D32" s="2">
        <v>2749332.29</v>
      </c>
      <c r="E32" s="2">
        <v>0</v>
      </c>
      <c r="F32" s="2">
        <v>25291.55</v>
      </c>
      <c r="G32" s="2">
        <v>0</v>
      </c>
      <c r="H32" s="2">
        <v>418806</v>
      </c>
      <c r="I32" s="2">
        <v>4782763.4000000004</v>
      </c>
      <c r="J32" s="2">
        <v>47397.11</v>
      </c>
      <c r="K32" s="2">
        <v>41468968.880000003</v>
      </c>
      <c r="L32" s="2">
        <v>16635917.460000001</v>
      </c>
      <c r="M32" s="2">
        <v>516366.25</v>
      </c>
      <c r="N32" s="2">
        <v>1</v>
      </c>
      <c r="O32" s="2">
        <v>23984420.5</v>
      </c>
      <c r="P32" s="2">
        <v>482263.67</v>
      </c>
      <c r="Q32" s="2">
        <v>-150000</v>
      </c>
      <c r="R32" s="12">
        <v>54900022.640000001</v>
      </c>
    </row>
    <row r="33" spans="1:18">
      <c r="A33" s="11" t="s">
        <v>58</v>
      </c>
      <c r="B33" s="2">
        <v>139872974.30000001</v>
      </c>
      <c r="C33" s="2">
        <v>16288113.890000001</v>
      </c>
      <c r="D33" s="2">
        <v>19426675.899999999</v>
      </c>
      <c r="E33" s="2">
        <v>4500000</v>
      </c>
      <c r="F33" s="2">
        <v>10013344.66</v>
      </c>
      <c r="G33" s="2">
        <v>116148.51</v>
      </c>
      <c r="H33" s="2">
        <v>980703.4</v>
      </c>
      <c r="I33" s="2">
        <v>88547987.939999998</v>
      </c>
      <c r="J33" s="2">
        <v>0</v>
      </c>
      <c r="K33" s="2">
        <v>237967640.88999999</v>
      </c>
      <c r="L33" s="2">
        <v>229944418.24000001</v>
      </c>
      <c r="M33" s="2">
        <v>439428.75</v>
      </c>
      <c r="N33" s="2">
        <v>0</v>
      </c>
      <c r="O33" s="2">
        <v>2414391.75</v>
      </c>
      <c r="P33" s="2">
        <v>5169402.1500000004</v>
      </c>
      <c r="Q33" s="2">
        <v>0</v>
      </c>
      <c r="R33" s="12">
        <v>377840615.19</v>
      </c>
    </row>
    <row r="34" spans="1:18">
      <c r="A34" s="11" t="s">
        <v>59</v>
      </c>
      <c r="B34" s="2">
        <v>36932081.560000002</v>
      </c>
      <c r="C34" s="2">
        <v>8514204.9000000004</v>
      </c>
      <c r="D34" s="2">
        <v>14385446.42</v>
      </c>
      <c r="E34" s="2">
        <v>0</v>
      </c>
      <c r="F34" s="2">
        <v>700576.19</v>
      </c>
      <c r="G34" s="2">
        <v>88678</v>
      </c>
      <c r="H34" s="2">
        <v>301181</v>
      </c>
      <c r="I34" s="2">
        <v>12941995.050000001</v>
      </c>
      <c r="J34" s="2">
        <v>0</v>
      </c>
      <c r="K34" s="2">
        <v>56909255.210000001</v>
      </c>
      <c r="L34" s="2">
        <v>44936434.369999997</v>
      </c>
      <c r="M34" s="2">
        <v>9697470.1699999999</v>
      </c>
      <c r="N34" s="2">
        <v>0</v>
      </c>
      <c r="O34" s="2">
        <v>3860297</v>
      </c>
      <c r="P34" s="2">
        <v>1679366</v>
      </c>
      <c r="Q34" s="2">
        <v>-3264312.33</v>
      </c>
      <c r="R34" s="12">
        <v>93841336.769999996</v>
      </c>
    </row>
    <row r="35" spans="1:18">
      <c r="A35" s="11" t="s">
        <v>60</v>
      </c>
      <c r="B35" s="2">
        <v>51792745.039999999</v>
      </c>
      <c r="C35" s="2">
        <v>17383821.84</v>
      </c>
      <c r="D35" s="2">
        <v>1717091.3</v>
      </c>
      <c r="E35" s="2">
        <v>761935.88</v>
      </c>
      <c r="F35" s="2">
        <v>212807.25</v>
      </c>
      <c r="G35" s="2">
        <v>42998.6</v>
      </c>
      <c r="H35" s="2">
        <v>12389576.57</v>
      </c>
      <c r="I35" s="2">
        <v>19261865.93</v>
      </c>
      <c r="J35" s="2">
        <v>22647.67</v>
      </c>
      <c r="K35" s="2">
        <v>17899587.699999999</v>
      </c>
      <c r="L35" s="2">
        <v>16907167.050000001</v>
      </c>
      <c r="M35" s="2">
        <v>43534.65</v>
      </c>
      <c r="N35" s="2">
        <v>0</v>
      </c>
      <c r="O35" s="2">
        <v>335010</v>
      </c>
      <c r="P35" s="2">
        <v>613876</v>
      </c>
      <c r="Q35" s="2">
        <v>0</v>
      </c>
      <c r="R35" s="12">
        <v>69692332.739999995</v>
      </c>
    </row>
    <row r="36" spans="1:18">
      <c r="A36" s="11" t="s">
        <v>61</v>
      </c>
      <c r="B36" s="2">
        <v>436866874.63</v>
      </c>
      <c r="C36" s="2">
        <v>13508443.199999999</v>
      </c>
      <c r="D36" s="2">
        <v>19331700.530000001</v>
      </c>
      <c r="E36" s="2">
        <v>0</v>
      </c>
      <c r="F36" s="2">
        <v>1208117.1100000001</v>
      </c>
      <c r="G36" s="2">
        <v>0</v>
      </c>
      <c r="H36" s="2">
        <v>1011610</v>
      </c>
      <c r="I36" s="2">
        <v>401807003.79000002</v>
      </c>
      <c r="J36" s="2">
        <v>0</v>
      </c>
      <c r="K36" s="2">
        <v>138476942.31999999</v>
      </c>
      <c r="L36" s="2">
        <v>132661172.04000001</v>
      </c>
      <c r="M36" s="2">
        <v>239136.48</v>
      </c>
      <c r="N36" s="2">
        <v>20000</v>
      </c>
      <c r="O36" s="2">
        <v>933950</v>
      </c>
      <c r="P36" s="2">
        <v>4622683.8</v>
      </c>
      <c r="Q36" s="2">
        <v>0</v>
      </c>
      <c r="R36" s="12">
        <v>575343816.95000005</v>
      </c>
    </row>
    <row r="37" spans="1:18">
      <c r="A37" s="11" t="s">
        <v>62</v>
      </c>
      <c r="B37" s="2">
        <v>115549698.43000001</v>
      </c>
      <c r="C37" s="2">
        <v>17104609.18</v>
      </c>
      <c r="D37" s="2">
        <v>7235900.2199999997</v>
      </c>
      <c r="E37" s="2">
        <v>0</v>
      </c>
      <c r="F37" s="2">
        <v>444940.25</v>
      </c>
      <c r="G37" s="2">
        <v>0</v>
      </c>
      <c r="H37" s="2">
        <v>12939824.609999999</v>
      </c>
      <c r="I37" s="2">
        <v>77781909.650000006</v>
      </c>
      <c r="J37" s="2">
        <v>42514.52</v>
      </c>
      <c r="K37" s="2">
        <v>27431329.059999999</v>
      </c>
      <c r="L37" s="2">
        <v>23596077.489999998</v>
      </c>
      <c r="M37" s="2">
        <v>226961.95</v>
      </c>
      <c r="N37" s="2">
        <v>0</v>
      </c>
      <c r="O37" s="2">
        <v>936748</v>
      </c>
      <c r="P37" s="2">
        <v>2671541.62</v>
      </c>
      <c r="Q37" s="2">
        <v>0</v>
      </c>
      <c r="R37" s="12">
        <v>142981027.49000001</v>
      </c>
    </row>
    <row r="38" spans="1:18">
      <c r="A38" s="11" t="s">
        <v>63</v>
      </c>
      <c r="B38" s="2">
        <v>62259339.859999999</v>
      </c>
      <c r="C38" s="2">
        <v>5215584.88</v>
      </c>
      <c r="D38" s="2">
        <v>1549121</v>
      </c>
      <c r="E38" s="2">
        <v>0</v>
      </c>
      <c r="F38" s="2">
        <v>120464.65</v>
      </c>
      <c r="G38" s="2">
        <v>0</v>
      </c>
      <c r="H38" s="2">
        <v>405727</v>
      </c>
      <c r="I38" s="2">
        <v>54968442.329999998</v>
      </c>
      <c r="J38" s="2">
        <v>0</v>
      </c>
      <c r="K38" s="2">
        <v>5749393.0800000001</v>
      </c>
      <c r="L38" s="2">
        <v>5327290.83</v>
      </c>
      <c r="M38" s="2">
        <v>0</v>
      </c>
      <c r="N38" s="2">
        <v>0</v>
      </c>
      <c r="O38" s="2">
        <v>289616.25</v>
      </c>
      <c r="P38" s="2">
        <v>132486</v>
      </c>
      <c r="Q38" s="2">
        <v>0</v>
      </c>
      <c r="R38" s="12">
        <v>68008732.939999998</v>
      </c>
    </row>
    <row r="39" spans="1:18">
      <c r="A39" s="11" t="s">
        <v>64</v>
      </c>
      <c r="B39" s="2">
        <v>12129083.32</v>
      </c>
      <c r="C39" s="2">
        <v>8659343.8000000007</v>
      </c>
      <c r="D39" s="2">
        <v>2700725.69</v>
      </c>
      <c r="E39" s="2">
        <v>0</v>
      </c>
      <c r="F39" s="2">
        <v>212155.83</v>
      </c>
      <c r="G39" s="2">
        <v>5597</v>
      </c>
      <c r="H39" s="2">
        <v>235261</v>
      </c>
      <c r="I39" s="2">
        <v>316000</v>
      </c>
      <c r="J39" s="2">
        <v>0</v>
      </c>
      <c r="K39" s="2">
        <v>19851317.219999999</v>
      </c>
      <c r="L39" s="2">
        <v>11162073.01</v>
      </c>
      <c r="M39" s="2">
        <v>141502.48000000001</v>
      </c>
      <c r="N39" s="2">
        <v>0</v>
      </c>
      <c r="O39" s="2">
        <v>10555185.699999999</v>
      </c>
      <c r="P39" s="2">
        <v>404813.67</v>
      </c>
      <c r="Q39" s="2">
        <v>-2412257.64</v>
      </c>
      <c r="R39" s="12">
        <v>31980400.539999999</v>
      </c>
    </row>
    <row r="40" spans="1:18">
      <c r="A40" s="11" t="s">
        <v>65</v>
      </c>
      <c r="B40" s="2">
        <v>18222879.120000001</v>
      </c>
      <c r="C40" s="2">
        <v>6230450.6900000004</v>
      </c>
      <c r="D40" s="2">
        <v>3224099.87</v>
      </c>
      <c r="E40" s="2">
        <v>0</v>
      </c>
      <c r="F40" s="2">
        <v>57088.56</v>
      </c>
      <c r="G40" s="2">
        <v>0</v>
      </c>
      <c r="H40" s="2">
        <v>1361240</v>
      </c>
      <c r="I40" s="2">
        <v>7350000</v>
      </c>
      <c r="J40" s="2">
        <v>0</v>
      </c>
      <c r="K40" s="2">
        <v>5364714.93</v>
      </c>
      <c r="L40" s="2">
        <v>1988440.9</v>
      </c>
      <c r="M40" s="2">
        <v>0</v>
      </c>
      <c r="N40" s="2">
        <v>0</v>
      </c>
      <c r="O40" s="2">
        <v>3266430</v>
      </c>
      <c r="P40" s="2">
        <v>109844.03</v>
      </c>
      <c r="Q40" s="2">
        <v>0</v>
      </c>
      <c r="R40" s="12">
        <v>23587594.050000001</v>
      </c>
    </row>
    <row r="41" spans="1:18">
      <c r="A41" s="11" t="s">
        <v>66</v>
      </c>
      <c r="B41" s="2">
        <v>38880407.149999999</v>
      </c>
      <c r="C41" s="2">
        <v>23988890.620000001</v>
      </c>
      <c r="D41" s="2">
        <v>3251754.37</v>
      </c>
      <c r="E41" s="2">
        <v>0</v>
      </c>
      <c r="F41" s="2">
        <v>871637.87</v>
      </c>
      <c r="G41" s="2">
        <v>0</v>
      </c>
      <c r="H41" s="2">
        <v>1671449</v>
      </c>
      <c r="I41" s="2">
        <v>9096675.2899999991</v>
      </c>
      <c r="J41" s="2">
        <v>0</v>
      </c>
      <c r="K41" s="2">
        <v>91479945.680000007</v>
      </c>
      <c r="L41" s="2">
        <v>65966657.619999997</v>
      </c>
      <c r="M41" s="2">
        <v>0</v>
      </c>
      <c r="N41" s="2">
        <v>0</v>
      </c>
      <c r="O41" s="2">
        <v>24103537.050000001</v>
      </c>
      <c r="P41" s="2">
        <v>1409751.01</v>
      </c>
      <c r="Q41" s="2">
        <v>0</v>
      </c>
      <c r="R41" s="12">
        <v>130360352.83</v>
      </c>
    </row>
    <row r="42" spans="1:18">
      <c r="A42" s="11" t="s">
        <v>67</v>
      </c>
      <c r="B42" s="2">
        <v>26635168.710000001</v>
      </c>
      <c r="C42" s="2">
        <v>6593856.29</v>
      </c>
      <c r="D42" s="2">
        <v>1100236.93</v>
      </c>
      <c r="E42" s="2">
        <v>0</v>
      </c>
      <c r="F42" s="2">
        <v>83473.240000000005</v>
      </c>
      <c r="G42" s="2">
        <v>0</v>
      </c>
      <c r="H42" s="2">
        <v>176808</v>
      </c>
      <c r="I42" s="2">
        <v>18570446.199999999</v>
      </c>
      <c r="J42" s="2">
        <v>110348.05</v>
      </c>
      <c r="K42" s="2">
        <v>2038161.36</v>
      </c>
      <c r="L42" s="2">
        <v>1183896.72</v>
      </c>
      <c r="M42" s="2">
        <v>0</v>
      </c>
      <c r="N42" s="2">
        <v>298494.65999999997</v>
      </c>
      <c r="O42" s="2">
        <v>414770</v>
      </c>
      <c r="P42" s="2">
        <v>140999.98000000001</v>
      </c>
      <c r="Q42" s="2">
        <v>0</v>
      </c>
      <c r="R42" s="12">
        <v>28673330.07</v>
      </c>
    </row>
    <row r="43" spans="1:18">
      <c r="A43" s="11" t="s">
        <v>68</v>
      </c>
      <c r="B43" s="2">
        <v>105036819.06999999</v>
      </c>
      <c r="C43" s="2">
        <v>18203479.260000002</v>
      </c>
      <c r="D43" s="2">
        <v>12302725.720000001</v>
      </c>
      <c r="E43" s="2">
        <v>0</v>
      </c>
      <c r="F43" s="2">
        <v>874817.81</v>
      </c>
      <c r="G43" s="2">
        <v>16505.400000000001</v>
      </c>
      <c r="H43" s="2">
        <v>1228080.6499999999</v>
      </c>
      <c r="I43" s="2">
        <v>72411210.230000004</v>
      </c>
      <c r="J43" s="2">
        <v>0</v>
      </c>
      <c r="K43" s="2">
        <v>136924778.31999999</v>
      </c>
      <c r="L43" s="2">
        <v>121793095.64</v>
      </c>
      <c r="M43" s="2">
        <v>105143.7</v>
      </c>
      <c r="N43" s="2">
        <v>0</v>
      </c>
      <c r="O43" s="2">
        <v>18747664.66</v>
      </c>
      <c r="P43" s="2">
        <v>2091505</v>
      </c>
      <c r="Q43" s="2">
        <v>-5812630.6799999997</v>
      </c>
      <c r="R43" s="12">
        <v>241961597.38999999</v>
      </c>
    </row>
    <row r="44" spans="1:18">
      <c r="A44" s="11" t="s">
        <v>69</v>
      </c>
      <c r="B44" s="2">
        <v>74832233.650000006</v>
      </c>
      <c r="C44" s="2">
        <v>7167888.2000000002</v>
      </c>
      <c r="D44" s="2">
        <v>3385901.86</v>
      </c>
      <c r="E44" s="2">
        <v>0</v>
      </c>
      <c r="F44" s="2">
        <v>121659.03</v>
      </c>
      <c r="G44" s="2">
        <v>0</v>
      </c>
      <c r="H44" s="2">
        <v>49290</v>
      </c>
      <c r="I44" s="2">
        <v>64012708.859999999</v>
      </c>
      <c r="J44" s="2">
        <v>94785.7</v>
      </c>
      <c r="K44" s="2">
        <v>21478044.760000002</v>
      </c>
      <c r="L44" s="2">
        <v>19890286.879999999</v>
      </c>
      <c r="M44" s="2">
        <v>234305.63</v>
      </c>
      <c r="N44" s="2">
        <v>10000</v>
      </c>
      <c r="O44" s="2">
        <v>1120842</v>
      </c>
      <c r="P44" s="2">
        <v>499858</v>
      </c>
      <c r="Q44" s="2">
        <v>-277247.75</v>
      </c>
      <c r="R44" s="12">
        <v>96310278.409999996</v>
      </c>
    </row>
    <row r="45" spans="1:18">
      <c r="A45" s="11" t="s">
        <v>70</v>
      </c>
      <c r="B45" s="2">
        <v>95348151.439999998</v>
      </c>
      <c r="C45" s="2">
        <v>24031164.629999999</v>
      </c>
      <c r="D45" s="2">
        <v>6829198.8300000001</v>
      </c>
      <c r="E45" s="2">
        <v>0</v>
      </c>
      <c r="F45" s="2">
        <v>394735.45</v>
      </c>
      <c r="G45" s="2">
        <v>0</v>
      </c>
      <c r="H45" s="2">
        <v>816624</v>
      </c>
      <c r="I45" s="2">
        <v>63236605.380000003</v>
      </c>
      <c r="J45" s="2">
        <v>39823.15</v>
      </c>
      <c r="K45" s="2">
        <v>17111936.07</v>
      </c>
      <c r="L45" s="2">
        <v>14607213.01</v>
      </c>
      <c r="M45" s="2">
        <v>235520.15</v>
      </c>
      <c r="N45" s="2">
        <v>0</v>
      </c>
      <c r="O45" s="2">
        <v>1226516.25</v>
      </c>
      <c r="P45" s="2">
        <v>1042686.66</v>
      </c>
      <c r="Q45" s="2">
        <v>0</v>
      </c>
      <c r="R45" s="12">
        <v>112460087.51000001</v>
      </c>
    </row>
    <row r="46" spans="1:18">
      <c r="A46" s="11" t="s">
        <v>71</v>
      </c>
      <c r="B46" s="2">
        <v>127280895.81999999</v>
      </c>
      <c r="C46" s="2">
        <v>18454912.280000001</v>
      </c>
      <c r="D46" s="2">
        <v>24191148.219999999</v>
      </c>
      <c r="E46" s="2">
        <v>153938.79999999999</v>
      </c>
      <c r="F46" s="2">
        <v>1475589.43</v>
      </c>
      <c r="G46" s="2">
        <v>0</v>
      </c>
      <c r="H46" s="2">
        <v>1106920</v>
      </c>
      <c r="I46" s="2">
        <v>81898387.090000004</v>
      </c>
      <c r="J46" s="2">
        <v>0</v>
      </c>
      <c r="K46" s="2">
        <v>198510248.11000001</v>
      </c>
      <c r="L46" s="2">
        <v>188065272.96000001</v>
      </c>
      <c r="M46" s="2">
        <v>182617.4</v>
      </c>
      <c r="N46" s="2">
        <v>0</v>
      </c>
      <c r="O46" s="2">
        <v>5819939</v>
      </c>
      <c r="P46" s="2">
        <v>4442418.75</v>
      </c>
      <c r="Q46" s="2">
        <v>0</v>
      </c>
      <c r="R46" s="12">
        <v>325791143.93000001</v>
      </c>
    </row>
    <row r="47" spans="1:18">
      <c r="A47" s="11" t="s">
        <v>72</v>
      </c>
      <c r="B47" s="2">
        <v>74373076.870000005</v>
      </c>
      <c r="C47" s="2">
        <v>2515540.91</v>
      </c>
      <c r="D47" s="2">
        <v>17032687.68</v>
      </c>
      <c r="E47" s="2">
        <v>0</v>
      </c>
      <c r="F47" s="2">
        <v>1098534.6499999999</v>
      </c>
      <c r="G47" s="2">
        <v>23584.65</v>
      </c>
      <c r="H47" s="2">
        <v>822559</v>
      </c>
      <c r="I47" s="2">
        <v>52103850.369999997</v>
      </c>
      <c r="J47" s="2">
        <v>776319.61</v>
      </c>
      <c r="K47" s="2">
        <v>61146224.020000003</v>
      </c>
      <c r="L47" s="2">
        <v>52542135.189999998</v>
      </c>
      <c r="M47" s="2">
        <v>100652.5</v>
      </c>
      <c r="N47" s="2">
        <v>840000</v>
      </c>
      <c r="O47" s="2">
        <v>5703500</v>
      </c>
      <c r="P47" s="2">
        <v>1959936.33</v>
      </c>
      <c r="Q47" s="2">
        <v>0</v>
      </c>
      <c r="R47" s="12">
        <v>135519300.88999999</v>
      </c>
    </row>
    <row r="48" spans="1:18">
      <c r="A48" s="11" t="s">
        <v>73</v>
      </c>
      <c r="B48" s="2">
        <v>48801561.880000003</v>
      </c>
      <c r="C48" s="2">
        <v>10673620.289999999</v>
      </c>
      <c r="D48" s="2">
        <v>12962617.82</v>
      </c>
      <c r="E48" s="2">
        <v>0</v>
      </c>
      <c r="F48" s="2">
        <v>790078.22</v>
      </c>
      <c r="G48" s="2">
        <v>990.55</v>
      </c>
      <c r="H48" s="2">
        <v>772405</v>
      </c>
      <c r="I48" s="2">
        <v>23601850</v>
      </c>
      <c r="J48" s="2">
        <v>0</v>
      </c>
      <c r="K48" s="2">
        <v>89724812.109999999</v>
      </c>
      <c r="L48" s="2">
        <v>74202599.510000005</v>
      </c>
      <c r="M48" s="2">
        <v>609985</v>
      </c>
      <c r="N48" s="2">
        <v>0</v>
      </c>
      <c r="O48" s="2">
        <v>12876027.6</v>
      </c>
      <c r="P48" s="2">
        <v>2036200</v>
      </c>
      <c r="Q48" s="2">
        <v>0</v>
      </c>
      <c r="R48" s="12">
        <v>138526373.99000001</v>
      </c>
    </row>
    <row r="49" spans="1:18">
      <c r="A49" s="13" t="s">
        <v>74</v>
      </c>
      <c r="B49" s="3">
        <f>SUM(B4:B48)</f>
        <v>7155671401.9099998</v>
      </c>
      <c r="C49" s="3">
        <v>583161831.25999999</v>
      </c>
      <c r="D49" s="3">
        <v>633786975.98000002</v>
      </c>
      <c r="E49" s="3">
        <v>10738825.939999999</v>
      </c>
      <c r="F49" s="3">
        <v>87188758.209999993</v>
      </c>
      <c r="G49" s="3">
        <v>3953163.4</v>
      </c>
      <c r="H49" s="3">
        <v>345989962.30000001</v>
      </c>
      <c r="I49" s="3">
        <v>5469155160.29</v>
      </c>
      <c r="J49" s="3">
        <v>21696724.530000001</v>
      </c>
      <c r="K49" s="3">
        <f>SUM(K4:K48)</f>
        <v>3659860391.3900008</v>
      </c>
      <c r="L49" s="3">
        <v>3198209858.98</v>
      </c>
      <c r="M49" s="3">
        <v>19910406.329999998</v>
      </c>
      <c r="N49" s="3">
        <v>19006594.190000001</v>
      </c>
      <c r="O49" s="3">
        <v>411368646.75999999</v>
      </c>
      <c r="P49" s="3">
        <v>107631834.01000001</v>
      </c>
      <c r="Q49" s="3">
        <v>-96266948.879999995</v>
      </c>
      <c r="R49" s="14">
        <v>10815531793.299999</v>
      </c>
    </row>
    <row r="50" spans="1:18" ht="13.5" thickBot="1">
      <c r="A50" s="15" t="s">
        <v>75</v>
      </c>
      <c r="B50" s="16">
        <f>B49-B24</f>
        <v>3590625651.4299998</v>
      </c>
      <c r="C50" s="16">
        <v>572062576.62</v>
      </c>
      <c r="D50" s="16">
        <v>358499213.01999998</v>
      </c>
      <c r="E50" s="16">
        <v>10738825.939999999</v>
      </c>
      <c r="F50" s="16">
        <v>40335221.409999996</v>
      </c>
      <c r="G50" s="16">
        <v>608775.16</v>
      </c>
      <c r="H50" s="16">
        <v>183462822.62</v>
      </c>
      <c r="I50" s="16">
        <v>2416372279.9200001</v>
      </c>
      <c r="J50" s="16">
        <v>8545936.7400000002</v>
      </c>
      <c r="K50" s="16">
        <f>K49-K24</f>
        <v>2234117454.920001</v>
      </c>
      <c r="L50" s="16">
        <v>1999410153.21</v>
      </c>
      <c r="M50" s="16">
        <v>17961709.109999999</v>
      </c>
      <c r="N50" s="16">
        <v>17919293.109999999</v>
      </c>
      <c r="O50" s="16">
        <v>212776566.94</v>
      </c>
      <c r="P50" s="16">
        <v>82316681.430000007</v>
      </c>
      <c r="Q50" s="16">
        <v>-96266948.879999995</v>
      </c>
      <c r="R50" s="17">
        <v>5824743106.3500004</v>
      </c>
    </row>
  </sheetData>
  <mergeCells count="3">
    <mergeCell ref="A1:R1"/>
    <mergeCell ref="A2:A3"/>
    <mergeCell ref="B2:R2"/>
  </mergeCells>
  <pageMargins left="0.35433070866141736" right="0.35433070866141736" top="0.98425196850393704" bottom="0.98425196850393704" header="0.51181102362204722" footer="0.51181102362204722"/>
  <pageSetup paperSize="9" scale="73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workbookViewId="0">
      <selection sqref="A1:K1"/>
    </sheetView>
  </sheetViews>
  <sheetFormatPr baseColWidth="10" defaultColWidth="9.140625" defaultRowHeight="12.75"/>
  <cols>
    <col min="1" max="1" width="15.85546875" bestFit="1" customWidth="1"/>
    <col min="2" max="2" width="14.7109375" bestFit="1" customWidth="1"/>
    <col min="3" max="6" width="13.28515625" bestFit="1" customWidth="1"/>
    <col min="7" max="7" width="14.7109375" bestFit="1" customWidth="1"/>
    <col min="8" max="8" width="13.28515625" bestFit="1" customWidth="1"/>
    <col min="9" max="9" width="12.28515625" bestFit="1" customWidth="1"/>
    <col min="10" max="10" width="14.7109375" bestFit="1" customWidth="1"/>
    <col min="11" max="11" width="15.7109375" bestFit="1" customWidth="1"/>
  </cols>
  <sheetData>
    <row r="1" spans="1:11" ht="12.75" customHeight="1" thickBot="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>
      <c r="A2" s="5" t="s">
        <v>1</v>
      </c>
      <c r="B2" s="6" t="s">
        <v>3</v>
      </c>
      <c r="C2" s="7"/>
      <c r="D2" s="7"/>
      <c r="E2" s="7"/>
      <c r="F2" s="7"/>
      <c r="G2" s="7"/>
      <c r="H2" s="7"/>
      <c r="I2" s="7"/>
      <c r="J2" s="7"/>
      <c r="K2" s="8"/>
    </row>
    <row r="3" spans="1:11">
      <c r="A3" s="9"/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1" t="s">
        <v>28</v>
      </c>
      <c r="K3" s="10" t="s">
        <v>3</v>
      </c>
    </row>
    <row r="4" spans="1:11">
      <c r="A4" s="11" t="s">
        <v>29</v>
      </c>
      <c r="B4" s="2">
        <v>7994042.7300000004</v>
      </c>
      <c r="C4" s="2">
        <v>97563.19</v>
      </c>
      <c r="D4" s="2">
        <v>145074.65</v>
      </c>
      <c r="E4" s="2">
        <v>68497.59</v>
      </c>
      <c r="F4" s="2">
        <v>0</v>
      </c>
      <c r="G4" s="2">
        <v>7165000</v>
      </c>
      <c r="H4" s="2">
        <v>0</v>
      </c>
      <c r="I4" s="2">
        <v>517907.3</v>
      </c>
      <c r="J4" s="2">
        <v>23164861.32</v>
      </c>
      <c r="K4" s="12">
        <v>31158904.050000001</v>
      </c>
    </row>
    <row r="5" spans="1:11">
      <c r="A5" s="11" t="s">
        <v>30</v>
      </c>
      <c r="B5" s="2">
        <v>20766961.68</v>
      </c>
      <c r="C5" s="2">
        <v>2020065.51</v>
      </c>
      <c r="D5" s="2">
        <v>0</v>
      </c>
      <c r="E5" s="2">
        <v>387126.67</v>
      </c>
      <c r="F5" s="2">
        <v>2595391.9500000002</v>
      </c>
      <c r="G5" s="2">
        <v>15500000</v>
      </c>
      <c r="H5" s="2">
        <v>0</v>
      </c>
      <c r="I5" s="2">
        <v>264377.55</v>
      </c>
      <c r="J5" s="2">
        <v>239176141.83000001</v>
      </c>
      <c r="K5" s="12">
        <v>259943103.50999999</v>
      </c>
    </row>
    <row r="6" spans="1:11">
      <c r="A6" s="11" t="s">
        <v>31</v>
      </c>
      <c r="B6" s="2">
        <v>5093301.74</v>
      </c>
      <c r="C6" s="2">
        <v>324691.12</v>
      </c>
      <c r="D6" s="2">
        <v>0</v>
      </c>
      <c r="E6" s="2">
        <v>0</v>
      </c>
      <c r="F6" s="2">
        <v>264760.12</v>
      </c>
      <c r="G6" s="2">
        <v>4460000</v>
      </c>
      <c r="H6" s="2">
        <v>5274</v>
      </c>
      <c r="I6" s="2">
        <v>38576.5</v>
      </c>
      <c r="J6" s="2">
        <v>40527038.640000001</v>
      </c>
      <c r="K6" s="12">
        <v>45620340.380000003</v>
      </c>
    </row>
    <row r="7" spans="1:11">
      <c r="A7" s="11" t="s">
        <v>32</v>
      </c>
      <c r="B7" s="2">
        <v>12656948.380000001</v>
      </c>
      <c r="C7" s="2">
        <v>400263.43</v>
      </c>
      <c r="D7" s="2">
        <v>0</v>
      </c>
      <c r="E7" s="2">
        <v>46917.8</v>
      </c>
      <c r="F7" s="2">
        <v>471000</v>
      </c>
      <c r="G7" s="2">
        <v>11615500</v>
      </c>
      <c r="H7" s="2">
        <v>0</v>
      </c>
      <c r="I7" s="2">
        <v>123267.15</v>
      </c>
      <c r="J7" s="2">
        <v>19640734.23</v>
      </c>
      <c r="K7" s="12">
        <v>32297682.609999999</v>
      </c>
    </row>
    <row r="8" spans="1:11">
      <c r="A8" s="11" t="s">
        <v>33</v>
      </c>
      <c r="B8" s="2">
        <v>8258517.9299999997</v>
      </c>
      <c r="C8" s="2">
        <v>530451.29</v>
      </c>
      <c r="D8" s="2">
        <v>2000000</v>
      </c>
      <c r="E8" s="2">
        <v>403481.76</v>
      </c>
      <c r="F8" s="2">
        <v>65487.65</v>
      </c>
      <c r="G8" s="2">
        <v>5000000</v>
      </c>
      <c r="H8" s="2">
        <v>20963</v>
      </c>
      <c r="I8" s="2">
        <v>238134.23</v>
      </c>
      <c r="J8" s="2">
        <v>26833300.640000001</v>
      </c>
      <c r="K8" s="12">
        <v>35091818.57</v>
      </c>
    </row>
    <row r="9" spans="1:11">
      <c r="A9" s="11" t="s">
        <v>34</v>
      </c>
      <c r="B9" s="2">
        <v>19169100.920000002</v>
      </c>
      <c r="C9" s="2">
        <v>676300.95</v>
      </c>
      <c r="D9" s="2">
        <v>0</v>
      </c>
      <c r="E9" s="2">
        <v>121581.92</v>
      </c>
      <c r="F9" s="2">
        <v>848145.29</v>
      </c>
      <c r="G9" s="2">
        <v>17213520</v>
      </c>
      <c r="H9" s="2">
        <v>200840.71</v>
      </c>
      <c r="I9" s="2">
        <v>108712.05</v>
      </c>
      <c r="J9" s="2">
        <v>63478922.619999997</v>
      </c>
      <c r="K9" s="12">
        <v>82648023.540000007</v>
      </c>
    </row>
    <row r="10" spans="1:11">
      <c r="A10" s="11" t="s">
        <v>35</v>
      </c>
      <c r="B10" s="2">
        <v>17719681.829999998</v>
      </c>
      <c r="C10" s="2">
        <v>1300203.22</v>
      </c>
      <c r="D10" s="2">
        <v>0</v>
      </c>
      <c r="E10" s="2">
        <v>1749232.86</v>
      </c>
      <c r="F10" s="2">
        <v>1341274</v>
      </c>
      <c r="G10" s="2">
        <v>12900000</v>
      </c>
      <c r="H10" s="2">
        <v>148611</v>
      </c>
      <c r="I10" s="2">
        <v>280360.75</v>
      </c>
      <c r="J10" s="2">
        <v>64647976.539999999</v>
      </c>
      <c r="K10" s="12">
        <v>82367658.370000005</v>
      </c>
    </row>
    <row r="11" spans="1:11">
      <c r="A11" s="11" t="s">
        <v>36</v>
      </c>
      <c r="B11" s="2">
        <v>140890123.50999999</v>
      </c>
      <c r="C11" s="2">
        <v>8502841.9499999993</v>
      </c>
      <c r="D11" s="2">
        <v>12180936</v>
      </c>
      <c r="E11" s="2">
        <v>14175946.619999999</v>
      </c>
      <c r="F11" s="2">
        <v>7183265.2400000002</v>
      </c>
      <c r="G11" s="2">
        <v>76027481.290000007</v>
      </c>
      <c r="H11" s="2">
        <v>21870516.800000001</v>
      </c>
      <c r="I11" s="2">
        <v>949135.61</v>
      </c>
      <c r="J11" s="2">
        <v>176877417.78</v>
      </c>
      <c r="K11" s="12">
        <v>317767541.29000002</v>
      </c>
    </row>
    <row r="12" spans="1:11">
      <c r="A12" s="11" t="s">
        <v>37</v>
      </c>
      <c r="B12" s="2">
        <v>13119837.300000001</v>
      </c>
      <c r="C12" s="2">
        <v>143697.49</v>
      </c>
      <c r="D12" s="2">
        <v>345520</v>
      </c>
      <c r="E12" s="2">
        <v>13770</v>
      </c>
      <c r="F12" s="2">
        <v>439674.32</v>
      </c>
      <c r="G12" s="2">
        <v>11805190</v>
      </c>
      <c r="H12" s="2">
        <v>1652</v>
      </c>
      <c r="I12" s="2">
        <v>370333.49</v>
      </c>
      <c r="J12" s="2">
        <v>15508683.5</v>
      </c>
      <c r="K12" s="12">
        <v>28628520.800000001</v>
      </c>
    </row>
    <row r="13" spans="1:11">
      <c r="A13" s="11" t="s">
        <v>38</v>
      </c>
      <c r="B13" s="2">
        <v>13085328.43</v>
      </c>
      <c r="C13" s="2">
        <v>157215.88</v>
      </c>
      <c r="D13" s="2">
        <v>6000000</v>
      </c>
      <c r="E13" s="2">
        <v>66361.55</v>
      </c>
      <c r="F13" s="2">
        <v>548420</v>
      </c>
      <c r="G13" s="2">
        <v>4000000</v>
      </c>
      <c r="H13" s="2">
        <v>2200000</v>
      </c>
      <c r="I13" s="2">
        <v>113331</v>
      </c>
      <c r="J13" s="2">
        <v>29978261.710000001</v>
      </c>
      <c r="K13" s="12">
        <v>43063590.140000001</v>
      </c>
    </row>
    <row r="14" spans="1:11">
      <c r="A14" s="11" t="s">
        <v>39</v>
      </c>
      <c r="B14" s="2">
        <v>27538211.600000001</v>
      </c>
      <c r="C14" s="2">
        <v>192267.9</v>
      </c>
      <c r="D14" s="2">
        <v>489000</v>
      </c>
      <c r="E14" s="2">
        <v>41983.55</v>
      </c>
      <c r="F14" s="2">
        <v>376971</v>
      </c>
      <c r="G14" s="2">
        <v>26277780</v>
      </c>
      <c r="H14" s="2">
        <v>3068</v>
      </c>
      <c r="I14" s="2">
        <v>157141.15</v>
      </c>
      <c r="J14" s="2">
        <v>24509350.850000001</v>
      </c>
      <c r="K14" s="12">
        <v>52047562.450000003</v>
      </c>
    </row>
    <row r="15" spans="1:11">
      <c r="A15" s="11" t="s">
        <v>40</v>
      </c>
      <c r="B15" s="2">
        <v>34480759.57</v>
      </c>
      <c r="C15" s="2">
        <v>2202020.4300000002</v>
      </c>
      <c r="D15" s="2">
        <v>1200000</v>
      </c>
      <c r="E15" s="2">
        <v>3851348.63</v>
      </c>
      <c r="F15" s="2">
        <v>3071016</v>
      </c>
      <c r="G15" s="2">
        <v>21600000</v>
      </c>
      <c r="H15" s="2">
        <v>306707</v>
      </c>
      <c r="I15" s="2">
        <v>2249667.5099999998</v>
      </c>
      <c r="J15" s="2">
        <v>202587571.59999999</v>
      </c>
      <c r="K15" s="12">
        <v>237068331.16999999</v>
      </c>
    </row>
    <row r="16" spans="1:11">
      <c r="A16" s="11" t="s">
        <v>41</v>
      </c>
      <c r="B16" s="2">
        <v>5088338.57</v>
      </c>
      <c r="C16" s="2">
        <v>743036.72</v>
      </c>
      <c r="D16" s="2">
        <v>1000000</v>
      </c>
      <c r="E16" s="2">
        <v>117493.5</v>
      </c>
      <c r="F16" s="2">
        <v>150100</v>
      </c>
      <c r="G16" s="2">
        <v>2877550</v>
      </c>
      <c r="H16" s="2">
        <v>175122</v>
      </c>
      <c r="I16" s="2">
        <v>25036.35</v>
      </c>
      <c r="J16" s="2">
        <v>68310698.75</v>
      </c>
      <c r="K16" s="12">
        <v>73399037.319999993</v>
      </c>
    </row>
    <row r="17" spans="1:11">
      <c r="A17" s="11" t="s">
        <v>42</v>
      </c>
      <c r="B17" s="2">
        <v>5672098.9800000004</v>
      </c>
      <c r="C17" s="2">
        <v>566108.88</v>
      </c>
      <c r="D17" s="2">
        <v>0</v>
      </c>
      <c r="E17" s="2">
        <v>308.5</v>
      </c>
      <c r="F17" s="2">
        <v>1695114.95</v>
      </c>
      <c r="G17" s="2">
        <v>3405000</v>
      </c>
      <c r="H17" s="2">
        <v>0</v>
      </c>
      <c r="I17" s="2">
        <v>5566.65</v>
      </c>
      <c r="J17" s="2">
        <v>22435930.350000001</v>
      </c>
      <c r="K17" s="12">
        <v>28108029.329999998</v>
      </c>
    </row>
    <row r="18" spans="1:11">
      <c r="A18" s="11" t="s">
        <v>43</v>
      </c>
      <c r="B18" s="2">
        <v>2215325.0099999998</v>
      </c>
      <c r="C18" s="2">
        <v>295091.46000000002</v>
      </c>
      <c r="D18" s="2">
        <v>0</v>
      </c>
      <c r="E18" s="2">
        <v>68872.800000000003</v>
      </c>
      <c r="F18" s="2">
        <v>275000</v>
      </c>
      <c r="G18" s="2">
        <v>1500000</v>
      </c>
      <c r="H18" s="2">
        <v>10586</v>
      </c>
      <c r="I18" s="2">
        <v>65774.75</v>
      </c>
      <c r="J18" s="2">
        <v>23215881.539999999</v>
      </c>
      <c r="K18" s="12">
        <v>25431206.550000001</v>
      </c>
    </row>
    <row r="19" spans="1:11">
      <c r="A19" s="11" t="s">
        <v>44</v>
      </c>
      <c r="B19" s="2">
        <v>32196501.039999999</v>
      </c>
      <c r="C19" s="2">
        <v>3413205.24</v>
      </c>
      <c r="D19" s="2">
        <v>0</v>
      </c>
      <c r="E19" s="2">
        <v>770826.99</v>
      </c>
      <c r="F19" s="2">
        <v>422166</v>
      </c>
      <c r="G19" s="2">
        <v>25013500</v>
      </c>
      <c r="H19" s="2">
        <v>278337</v>
      </c>
      <c r="I19" s="2">
        <v>2298465.81</v>
      </c>
      <c r="J19" s="2">
        <v>198468829.88</v>
      </c>
      <c r="K19" s="12">
        <v>230665330.91999999</v>
      </c>
    </row>
    <row r="20" spans="1:11">
      <c r="A20" s="11" t="s">
        <v>45</v>
      </c>
      <c r="B20" s="2">
        <v>43892264.359999999</v>
      </c>
      <c r="C20" s="2">
        <v>1297030.6599999999</v>
      </c>
      <c r="D20" s="2">
        <v>0</v>
      </c>
      <c r="E20" s="2">
        <v>874459.16</v>
      </c>
      <c r="F20" s="2">
        <v>40829455.799999997</v>
      </c>
      <c r="G20" s="2">
        <v>0</v>
      </c>
      <c r="H20" s="2">
        <v>233097</v>
      </c>
      <c r="I20" s="2">
        <v>658221.74</v>
      </c>
      <c r="J20" s="2">
        <v>272492863.5</v>
      </c>
      <c r="K20" s="12">
        <v>316385127.86000001</v>
      </c>
    </row>
    <row r="21" spans="1:11">
      <c r="A21" s="11" t="s">
        <v>46</v>
      </c>
      <c r="B21" s="2">
        <v>23943218.100000001</v>
      </c>
      <c r="C21" s="2">
        <v>1324117.17</v>
      </c>
      <c r="D21" s="2">
        <v>1105000</v>
      </c>
      <c r="E21" s="2">
        <v>227514.23999999999</v>
      </c>
      <c r="F21" s="2">
        <v>1170244.94</v>
      </c>
      <c r="G21" s="2">
        <v>20000000</v>
      </c>
      <c r="H21" s="2">
        <v>46748</v>
      </c>
      <c r="I21" s="2">
        <v>69593.75</v>
      </c>
      <c r="J21" s="2">
        <v>28203064.050000001</v>
      </c>
      <c r="K21" s="12">
        <v>52146282.149999999</v>
      </c>
    </row>
    <row r="22" spans="1:11">
      <c r="A22" s="11" t="s">
        <v>47</v>
      </c>
      <c r="B22" s="2">
        <v>33614930.969999999</v>
      </c>
      <c r="C22" s="2">
        <v>2212753.13</v>
      </c>
      <c r="D22" s="2">
        <v>3600000</v>
      </c>
      <c r="E22" s="2">
        <v>67907</v>
      </c>
      <c r="F22" s="2">
        <v>1720526.17</v>
      </c>
      <c r="G22" s="2">
        <v>25500000</v>
      </c>
      <c r="H22" s="2">
        <v>0</v>
      </c>
      <c r="I22" s="2">
        <v>513744.67</v>
      </c>
      <c r="J22" s="2">
        <v>23869242.91</v>
      </c>
      <c r="K22" s="12">
        <v>57484173.880000003</v>
      </c>
    </row>
    <row r="23" spans="1:11">
      <c r="A23" s="11" t="s">
        <v>48</v>
      </c>
      <c r="B23" s="2">
        <v>8814036.2899999991</v>
      </c>
      <c r="C23" s="2">
        <v>140047.09</v>
      </c>
      <c r="D23" s="2">
        <v>0</v>
      </c>
      <c r="E23" s="2">
        <v>72080.600000000006</v>
      </c>
      <c r="F23" s="2">
        <v>418589</v>
      </c>
      <c r="G23" s="2">
        <v>7858647.4000000004</v>
      </c>
      <c r="H23" s="2">
        <v>148207</v>
      </c>
      <c r="I23" s="2">
        <v>176465.2</v>
      </c>
      <c r="J23" s="2">
        <v>54304926.859999999</v>
      </c>
      <c r="K23" s="12">
        <v>63118963.149999999</v>
      </c>
    </row>
    <row r="24" spans="1:11">
      <c r="A24" s="11" t="s">
        <v>49</v>
      </c>
      <c r="B24" s="2">
        <v>2153169099.2199998</v>
      </c>
      <c r="C24" s="2">
        <v>60266291.090000004</v>
      </c>
      <c r="D24" s="2">
        <v>503773124.02999997</v>
      </c>
      <c r="E24" s="2">
        <v>46757770.609999999</v>
      </c>
      <c r="F24" s="2">
        <v>28597173.600000001</v>
      </c>
      <c r="G24" s="2">
        <v>1390000000</v>
      </c>
      <c r="H24" s="2">
        <v>78717181.489999995</v>
      </c>
      <c r="I24" s="2">
        <v>45057558.399999999</v>
      </c>
      <c r="J24" s="2">
        <v>2837619587.73</v>
      </c>
      <c r="K24" s="12">
        <v>4990788686.9499998</v>
      </c>
    </row>
    <row r="25" spans="1:11">
      <c r="A25" s="11" t="s">
        <v>50</v>
      </c>
      <c r="B25" s="2">
        <v>2527268.7599999998</v>
      </c>
      <c r="C25" s="2">
        <v>731060.4</v>
      </c>
      <c r="D25" s="2">
        <v>0</v>
      </c>
      <c r="E25" s="2">
        <v>131656.29</v>
      </c>
      <c r="F25" s="2">
        <v>1325000</v>
      </c>
      <c r="G25" s="2">
        <v>0</v>
      </c>
      <c r="H25" s="2">
        <v>55702</v>
      </c>
      <c r="I25" s="2">
        <v>283850.07</v>
      </c>
      <c r="J25" s="2">
        <v>108054549.08</v>
      </c>
      <c r="K25" s="12">
        <v>110581817.84</v>
      </c>
    </row>
    <row r="26" spans="1:11">
      <c r="A26" s="11" t="s">
        <v>51</v>
      </c>
      <c r="B26" s="2">
        <v>47283580.18</v>
      </c>
      <c r="C26" s="2">
        <v>2531817.1</v>
      </c>
      <c r="D26" s="2">
        <v>4200000</v>
      </c>
      <c r="E26" s="2">
        <v>2285977.64</v>
      </c>
      <c r="F26" s="2">
        <v>401458.93</v>
      </c>
      <c r="G26" s="2">
        <v>33500000</v>
      </c>
      <c r="H26" s="2">
        <v>1187569.76</v>
      </c>
      <c r="I26" s="2">
        <v>3176756.75</v>
      </c>
      <c r="J26" s="2">
        <v>109557066.09</v>
      </c>
      <c r="K26" s="12">
        <v>156840646.27000001</v>
      </c>
    </row>
    <row r="27" spans="1:11">
      <c r="A27" s="11" t="s">
        <v>52</v>
      </c>
      <c r="B27" s="2">
        <v>16898160.469999999</v>
      </c>
      <c r="C27" s="2">
        <v>68941.600000000006</v>
      </c>
      <c r="D27" s="2">
        <v>1728000</v>
      </c>
      <c r="E27" s="2">
        <v>103821.87</v>
      </c>
      <c r="F27" s="2">
        <v>318996</v>
      </c>
      <c r="G27" s="2">
        <v>14617000</v>
      </c>
      <c r="H27" s="2">
        <v>9000</v>
      </c>
      <c r="I27" s="2">
        <v>52401</v>
      </c>
      <c r="J27" s="2">
        <v>12819687.15</v>
      </c>
      <c r="K27" s="12">
        <v>29717847.620000001</v>
      </c>
    </row>
    <row r="28" spans="1:11">
      <c r="A28" s="11" t="s">
        <v>53</v>
      </c>
      <c r="B28" s="2">
        <v>10980691.300000001</v>
      </c>
      <c r="C28" s="2">
        <v>323595.25</v>
      </c>
      <c r="D28" s="2">
        <v>2643819.17</v>
      </c>
      <c r="E28" s="2">
        <v>363187.83</v>
      </c>
      <c r="F28" s="2">
        <v>807574.7</v>
      </c>
      <c r="G28" s="2">
        <v>6631701.4000000004</v>
      </c>
      <c r="H28" s="2">
        <v>24902</v>
      </c>
      <c r="I28" s="2">
        <v>185910.95</v>
      </c>
      <c r="J28" s="2">
        <v>19123328.73</v>
      </c>
      <c r="K28" s="12">
        <v>30104020.030000001</v>
      </c>
    </row>
    <row r="29" spans="1:11">
      <c r="A29" s="11" t="s">
        <v>54</v>
      </c>
      <c r="B29" s="2">
        <v>4467487.9000000004</v>
      </c>
      <c r="C29" s="2">
        <v>273671.78999999998</v>
      </c>
      <c r="D29" s="2">
        <v>56093.55</v>
      </c>
      <c r="E29" s="2">
        <v>238206.46</v>
      </c>
      <c r="F29" s="2">
        <v>1374198</v>
      </c>
      <c r="G29" s="2">
        <v>2244988.25</v>
      </c>
      <c r="H29" s="2">
        <v>25340</v>
      </c>
      <c r="I29" s="2">
        <v>254989.85</v>
      </c>
      <c r="J29" s="2">
        <v>21529659.609999999</v>
      </c>
      <c r="K29" s="12">
        <v>25997147.510000002</v>
      </c>
    </row>
    <row r="30" spans="1:11">
      <c r="A30" s="11" t="s">
        <v>55</v>
      </c>
      <c r="B30" s="2">
        <v>2445241.44</v>
      </c>
      <c r="C30" s="2">
        <v>0</v>
      </c>
      <c r="D30" s="2">
        <v>0</v>
      </c>
      <c r="E30" s="2">
        <v>201428.1</v>
      </c>
      <c r="F30" s="2">
        <v>290697.19</v>
      </c>
      <c r="G30" s="2">
        <v>1880000</v>
      </c>
      <c r="H30" s="2">
        <v>10000</v>
      </c>
      <c r="I30" s="2">
        <v>63116.15</v>
      </c>
      <c r="J30" s="2">
        <v>18473381.09</v>
      </c>
      <c r="K30" s="12">
        <v>20918622.530000001</v>
      </c>
    </row>
    <row r="31" spans="1:11">
      <c r="A31" s="11" t="s">
        <v>56</v>
      </c>
      <c r="B31" s="2">
        <v>177168469.56</v>
      </c>
      <c r="C31" s="2">
        <v>9587632.9700000007</v>
      </c>
      <c r="D31" s="2">
        <v>6000000</v>
      </c>
      <c r="E31" s="2">
        <v>4545355.5199999996</v>
      </c>
      <c r="F31" s="2">
        <v>12016258</v>
      </c>
      <c r="G31" s="2">
        <v>129011133.95</v>
      </c>
      <c r="H31" s="2">
        <v>12818222.619999999</v>
      </c>
      <c r="I31" s="2">
        <v>3189866.5</v>
      </c>
      <c r="J31" s="2">
        <v>531194962.62</v>
      </c>
      <c r="K31" s="12">
        <v>708363432.17999995</v>
      </c>
    </row>
    <row r="32" spans="1:11">
      <c r="A32" s="11" t="s">
        <v>57</v>
      </c>
      <c r="B32" s="2">
        <v>19278295.559999999</v>
      </c>
      <c r="C32" s="2">
        <v>323469.94</v>
      </c>
      <c r="D32" s="2">
        <v>0</v>
      </c>
      <c r="E32" s="2">
        <v>51525.919999999998</v>
      </c>
      <c r="F32" s="2">
        <v>712003.75</v>
      </c>
      <c r="G32" s="2">
        <v>18060000</v>
      </c>
      <c r="H32" s="2">
        <v>67312</v>
      </c>
      <c r="I32" s="2">
        <v>63983.95</v>
      </c>
      <c r="J32" s="2">
        <v>35621727.079999998</v>
      </c>
      <c r="K32" s="12">
        <v>54900022.640000001</v>
      </c>
    </row>
    <row r="33" spans="1:11">
      <c r="A33" s="11" t="s">
        <v>58</v>
      </c>
      <c r="B33" s="2">
        <v>73361674.390000001</v>
      </c>
      <c r="C33" s="2">
        <v>4303600.04</v>
      </c>
      <c r="D33" s="2">
        <v>10000000</v>
      </c>
      <c r="E33" s="2">
        <v>14924498.98</v>
      </c>
      <c r="F33" s="2">
        <v>6095934.0499999998</v>
      </c>
      <c r="G33" s="2">
        <v>30043223.800000001</v>
      </c>
      <c r="H33" s="2">
        <v>2464815</v>
      </c>
      <c r="I33" s="2">
        <v>5529602.5199999996</v>
      </c>
      <c r="J33" s="2">
        <v>304478940.80000001</v>
      </c>
      <c r="K33" s="12">
        <v>377840615.19</v>
      </c>
    </row>
    <row r="34" spans="1:11">
      <c r="A34" s="11" t="s">
        <v>59</v>
      </c>
      <c r="B34" s="2">
        <v>38188373.090000004</v>
      </c>
      <c r="C34" s="2">
        <v>2450907.9300000002</v>
      </c>
      <c r="D34" s="2">
        <v>0</v>
      </c>
      <c r="E34" s="2">
        <v>2313736.46</v>
      </c>
      <c r="F34" s="2">
        <v>462152.61</v>
      </c>
      <c r="G34" s="2">
        <v>31000000</v>
      </c>
      <c r="H34" s="2">
        <v>220184</v>
      </c>
      <c r="I34" s="2">
        <v>1741392.09</v>
      </c>
      <c r="J34" s="2">
        <v>55652963.68</v>
      </c>
      <c r="K34" s="12">
        <v>93841336.769999996</v>
      </c>
    </row>
    <row r="35" spans="1:11">
      <c r="A35" s="11" t="s">
        <v>60</v>
      </c>
      <c r="B35" s="2">
        <v>18610974.469999999</v>
      </c>
      <c r="C35" s="2">
        <v>1359711.99</v>
      </c>
      <c r="D35" s="2">
        <v>0</v>
      </c>
      <c r="E35" s="2">
        <v>179167.16</v>
      </c>
      <c r="F35" s="2">
        <v>2031215</v>
      </c>
      <c r="G35" s="2">
        <v>15000000</v>
      </c>
      <c r="H35" s="2">
        <v>0</v>
      </c>
      <c r="I35" s="2">
        <v>40880.32</v>
      </c>
      <c r="J35" s="2">
        <v>51081358.270000003</v>
      </c>
      <c r="K35" s="12">
        <v>69692332.739999995</v>
      </c>
    </row>
    <row r="36" spans="1:11">
      <c r="A36" s="11" t="s">
        <v>61</v>
      </c>
      <c r="B36" s="2">
        <v>123303651.81999999</v>
      </c>
      <c r="C36" s="2">
        <v>25013912.010000002</v>
      </c>
      <c r="D36" s="2">
        <v>20000000</v>
      </c>
      <c r="E36" s="2">
        <v>1049618.1000000001</v>
      </c>
      <c r="F36" s="2">
        <v>542698.29</v>
      </c>
      <c r="G36" s="2">
        <v>74146375</v>
      </c>
      <c r="H36" s="2">
        <v>1814069</v>
      </c>
      <c r="I36" s="2">
        <v>736979.42</v>
      </c>
      <c r="J36" s="2">
        <v>452040165.13</v>
      </c>
      <c r="K36" s="12">
        <v>575343816.95000005</v>
      </c>
    </row>
    <row r="37" spans="1:11">
      <c r="A37" s="11" t="s">
        <v>62</v>
      </c>
      <c r="B37" s="2">
        <v>22804698.75</v>
      </c>
      <c r="C37" s="2">
        <v>903470.18</v>
      </c>
      <c r="D37" s="2">
        <v>0</v>
      </c>
      <c r="E37" s="2">
        <v>261474.05</v>
      </c>
      <c r="F37" s="2">
        <v>2300821</v>
      </c>
      <c r="G37" s="2">
        <v>19266700</v>
      </c>
      <c r="H37" s="2">
        <v>29719</v>
      </c>
      <c r="I37" s="2">
        <v>42514.52</v>
      </c>
      <c r="J37" s="2">
        <v>120176328.73999999</v>
      </c>
      <c r="K37" s="12">
        <v>142981027.49000001</v>
      </c>
    </row>
    <row r="38" spans="1:11">
      <c r="A38" s="11" t="s">
        <v>63</v>
      </c>
      <c r="B38" s="2">
        <v>9739664.4000000004</v>
      </c>
      <c r="C38" s="2">
        <v>62431.93</v>
      </c>
      <c r="D38" s="2">
        <v>40000</v>
      </c>
      <c r="E38" s="2">
        <v>57996.19</v>
      </c>
      <c r="F38" s="2">
        <v>314447</v>
      </c>
      <c r="G38" s="2">
        <v>8763000</v>
      </c>
      <c r="H38" s="2">
        <v>9659</v>
      </c>
      <c r="I38" s="2">
        <v>492130.28</v>
      </c>
      <c r="J38" s="2">
        <v>58269068.539999999</v>
      </c>
      <c r="K38" s="12">
        <v>68008732.939999998</v>
      </c>
    </row>
    <row r="39" spans="1:11">
      <c r="A39" s="11" t="s">
        <v>64</v>
      </c>
      <c r="B39" s="2">
        <v>1817337.37</v>
      </c>
      <c r="C39" s="2">
        <v>68393.070000000007</v>
      </c>
      <c r="D39" s="2">
        <v>0</v>
      </c>
      <c r="E39" s="2">
        <v>455006.85</v>
      </c>
      <c r="F39" s="2">
        <v>948944.1</v>
      </c>
      <c r="G39" s="2">
        <v>0</v>
      </c>
      <c r="H39" s="2">
        <v>247616.09</v>
      </c>
      <c r="I39" s="2">
        <v>97377.26</v>
      </c>
      <c r="J39" s="2">
        <v>30163063.170000002</v>
      </c>
      <c r="K39" s="12">
        <v>31980400.539999999</v>
      </c>
    </row>
    <row r="40" spans="1:11">
      <c r="A40" s="11" t="s">
        <v>65</v>
      </c>
      <c r="B40" s="2">
        <v>2252821.11</v>
      </c>
      <c r="C40" s="2">
        <v>-1225.3</v>
      </c>
      <c r="D40" s="2">
        <v>0</v>
      </c>
      <c r="E40" s="2">
        <v>129374.8</v>
      </c>
      <c r="F40" s="2">
        <v>0</v>
      </c>
      <c r="G40" s="2">
        <v>437000</v>
      </c>
      <c r="H40" s="2">
        <v>1596141.78</v>
      </c>
      <c r="I40" s="2">
        <v>91529.83</v>
      </c>
      <c r="J40" s="2">
        <v>21334772.940000001</v>
      </c>
      <c r="K40" s="12">
        <v>23587594.050000001</v>
      </c>
    </row>
    <row r="41" spans="1:11">
      <c r="A41" s="11" t="s">
        <v>66</v>
      </c>
      <c r="B41" s="2">
        <v>15548697.800000001</v>
      </c>
      <c r="C41" s="2">
        <v>64035.15</v>
      </c>
      <c r="D41" s="2">
        <v>0</v>
      </c>
      <c r="E41" s="2">
        <v>977439.35</v>
      </c>
      <c r="F41" s="2">
        <v>755791</v>
      </c>
      <c r="G41" s="2">
        <v>12130195.4</v>
      </c>
      <c r="H41" s="2">
        <v>994771</v>
      </c>
      <c r="I41" s="2">
        <v>626465.9</v>
      </c>
      <c r="J41" s="2">
        <v>114811655.03</v>
      </c>
      <c r="K41" s="12">
        <v>130360352.83</v>
      </c>
    </row>
    <row r="42" spans="1:11">
      <c r="A42" s="11" t="s">
        <v>67</v>
      </c>
      <c r="B42" s="2">
        <v>8627115.9600000009</v>
      </c>
      <c r="C42" s="2">
        <v>91343.81</v>
      </c>
      <c r="D42" s="2">
        <v>0</v>
      </c>
      <c r="E42" s="2">
        <v>237832.1</v>
      </c>
      <c r="F42" s="2">
        <v>427650</v>
      </c>
      <c r="G42" s="2">
        <v>7751500</v>
      </c>
      <c r="H42" s="2">
        <v>8442</v>
      </c>
      <c r="I42" s="2">
        <v>110348.05</v>
      </c>
      <c r="J42" s="2">
        <v>20046214.109999999</v>
      </c>
      <c r="K42" s="12">
        <v>28673330.07</v>
      </c>
    </row>
    <row r="43" spans="1:11">
      <c r="A43" s="11" t="s">
        <v>68</v>
      </c>
      <c r="B43" s="2">
        <v>63832092.490000002</v>
      </c>
      <c r="C43" s="2">
        <v>4483704.7300000004</v>
      </c>
      <c r="D43" s="2">
        <v>10200000</v>
      </c>
      <c r="E43" s="2">
        <v>1174943.76</v>
      </c>
      <c r="F43" s="2">
        <v>2211478.75</v>
      </c>
      <c r="G43" s="2">
        <v>45000000</v>
      </c>
      <c r="H43" s="2">
        <v>429330</v>
      </c>
      <c r="I43" s="2">
        <v>332635.25</v>
      </c>
      <c r="J43" s="2">
        <v>178129504.90000001</v>
      </c>
      <c r="K43" s="12">
        <v>241961597.38999999</v>
      </c>
    </row>
    <row r="44" spans="1:11">
      <c r="A44" s="11" t="s">
        <v>69</v>
      </c>
      <c r="B44" s="2">
        <v>35196622.380000003</v>
      </c>
      <c r="C44" s="2">
        <v>773533.13</v>
      </c>
      <c r="D44" s="2">
        <v>0</v>
      </c>
      <c r="E44" s="2">
        <v>861639.55</v>
      </c>
      <c r="F44" s="2">
        <v>791800</v>
      </c>
      <c r="G44" s="2">
        <v>32639900</v>
      </c>
      <c r="H44" s="2">
        <v>24964</v>
      </c>
      <c r="I44" s="2">
        <v>104785.7</v>
      </c>
      <c r="J44" s="2">
        <v>61113656.030000001</v>
      </c>
      <c r="K44" s="12">
        <v>96310278.409999996</v>
      </c>
    </row>
    <row r="45" spans="1:11">
      <c r="A45" s="11" t="s">
        <v>70</v>
      </c>
      <c r="B45" s="2">
        <v>3689450.06</v>
      </c>
      <c r="C45" s="2">
        <v>376611.15</v>
      </c>
      <c r="D45" s="2">
        <v>0</v>
      </c>
      <c r="E45" s="2">
        <v>478644.9</v>
      </c>
      <c r="F45" s="2">
        <v>2702354</v>
      </c>
      <c r="G45" s="2">
        <v>0</v>
      </c>
      <c r="H45" s="2">
        <v>132</v>
      </c>
      <c r="I45" s="2">
        <v>131708.01</v>
      </c>
      <c r="J45" s="2">
        <v>108770637.45</v>
      </c>
      <c r="K45" s="12">
        <v>112460087.51000001</v>
      </c>
    </row>
    <row r="46" spans="1:11">
      <c r="A46" s="11" t="s">
        <v>71</v>
      </c>
      <c r="B46" s="2">
        <v>187594625.99000001</v>
      </c>
      <c r="C46" s="2">
        <v>10579758.02</v>
      </c>
      <c r="D46" s="2">
        <v>20376153.050000001</v>
      </c>
      <c r="E46" s="2">
        <v>2690646.95</v>
      </c>
      <c r="F46" s="2">
        <v>3921583.83</v>
      </c>
      <c r="G46" s="2">
        <v>146316676.99000001</v>
      </c>
      <c r="H46" s="2">
        <v>1273091.06</v>
      </c>
      <c r="I46" s="2">
        <v>2436716.09</v>
      </c>
      <c r="J46" s="2">
        <v>138196517.94</v>
      </c>
      <c r="K46" s="12">
        <v>325791143.93000001</v>
      </c>
    </row>
    <row r="47" spans="1:11">
      <c r="A47" s="11" t="s">
        <v>72</v>
      </c>
      <c r="B47" s="2">
        <v>57233085.189999998</v>
      </c>
      <c r="C47" s="2">
        <v>1830213.09</v>
      </c>
      <c r="D47" s="2">
        <v>11000000</v>
      </c>
      <c r="E47" s="2">
        <v>885911.31</v>
      </c>
      <c r="F47" s="2">
        <v>2844115</v>
      </c>
      <c r="G47" s="2">
        <v>39000000</v>
      </c>
      <c r="H47" s="2">
        <v>108193</v>
      </c>
      <c r="I47" s="2">
        <v>1564652.79</v>
      </c>
      <c r="J47" s="2">
        <v>78286215.700000003</v>
      </c>
      <c r="K47" s="12">
        <v>135519300.88999999</v>
      </c>
    </row>
    <row r="48" spans="1:11">
      <c r="A48" s="11" t="s">
        <v>73</v>
      </c>
      <c r="B48" s="2">
        <v>35947423.280000001</v>
      </c>
      <c r="C48" s="2">
        <v>2191922.54</v>
      </c>
      <c r="D48" s="2">
        <v>0</v>
      </c>
      <c r="E48" s="2">
        <v>919616</v>
      </c>
      <c r="F48" s="2">
        <v>1422310.44</v>
      </c>
      <c r="G48" s="2">
        <v>30000000</v>
      </c>
      <c r="H48" s="2">
        <v>50817</v>
      </c>
      <c r="I48" s="2">
        <v>1362757.3</v>
      </c>
      <c r="J48" s="2">
        <v>102578950.70999999</v>
      </c>
      <c r="K48" s="12">
        <v>138526373.99000001</v>
      </c>
    </row>
    <row r="49" spans="1:11">
      <c r="A49" s="13" t="s">
        <v>74</v>
      </c>
      <c r="B49" s="3">
        <f>SUM(B4:B48)</f>
        <v>3608176131.8800001</v>
      </c>
      <c r="C49" s="3">
        <v>155197776.31999999</v>
      </c>
      <c r="D49" s="3">
        <v>618082720.45000005</v>
      </c>
      <c r="E49" s="3">
        <v>105402188.48999999</v>
      </c>
      <c r="F49" s="3">
        <v>137503257.66999999</v>
      </c>
      <c r="G49" s="3">
        <v>2387158563.48</v>
      </c>
      <c r="H49" s="3">
        <v>127836903.31</v>
      </c>
      <c r="I49" s="3">
        <v>76994722.159999996</v>
      </c>
      <c r="J49" s="3">
        <f>SUM(J4:J48)</f>
        <v>7207355661.4199972</v>
      </c>
      <c r="K49" s="14">
        <v>10815531793.299999</v>
      </c>
    </row>
    <row r="50" spans="1:11" ht="13.5" thickBot="1">
      <c r="A50" s="15" t="s">
        <v>75</v>
      </c>
      <c r="B50" s="16">
        <f>B49-B24</f>
        <v>1455007032.6600003</v>
      </c>
      <c r="C50" s="16">
        <v>94931485.230000004</v>
      </c>
      <c r="D50" s="16">
        <v>114309596.42</v>
      </c>
      <c r="E50" s="16">
        <v>58644417.880000003</v>
      </c>
      <c r="F50" s="16">
        <v>108906084.06999999</v>
      </c>
      <c r="G50" s="16">
        <v>997158563.48000002</v>
      </c>
      <c r="H50" s="16">
        <v>49119721.82</v>
      </c>
      <c r="I50" s="16">
        <v>31937163.760000002</v>
      </c>
      <c r="J50" s="16">
        <f>J49-J24</f>
        <v>4369736073.6899967</v>
      </c>
      <c r="K50" s="17">
        <v>5824743106.3500004</v>
      </c>
    </row>
  </sheetData>
  <mergeCells count="3">
    <mergeCell ref="A2:A3"/>
    <mergeCell ref="B2:K2"/>
    <mergeCell ref="A1:K1"/>
  </mergeCells>
  <pageMargins left="0.35433070866141736" right="0.35433070866141736" top="0.98425196850393704" bottom="0.98425196850393704" header="0.51181102362204722" footer="0.51181102362204722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Actif</vt:lpstr>
      <vt:lpstr>Passif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Thi Xuan Khanh (DCS)</dc:creator>
  <cp:lastModifiedBy>Nguyen Thi Xuan Khanh (DCS)</cp:lastModifiedBy>
  <cp:lastPrinted>2021-11-10T08:51:42Z</cp:lastPrinted>
  <dcterms:created xsi:type="dcterms:W3CDTF">2021-11-09T13:19:57Z</dcterms:created>
  <dcterms:modified xsi:type="dcterms:W3CDTF">2021-11-12T12:54:47Z</dcterms:modified>
</cp:coreProperties>
</file>