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Budget à publier\"/>
    </mc:Choice>
  </mc:AlternateContent>
  <bookViews>
    <workbookView xWindow="0" yWindow="0" windowWidth="28800" windowHeight="12345"/>
  </bookViews>
  <sheets>
    <sheet name="Budgets 2024" sheetId="1" r:id="rId1"/>
  </sheets>
  <definedNames>
    <definedName name="_xlnm.Print_Area" localSheetId="0">'Budgets 2024'!$A$1:$K$51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1" l="1"/>
  <c r="J51" i="1"/>
  <c r="I51" i="1"/>
  <c r="H51" i="1"/>
  <c r="E51" i="1"/>
  <c r="D51" i="1"/>
  <c r="C51" i="1"/>
  <c r="B51" i="1"/>
  <c r="K50" i="1"/>
  <c r="J50" i="1"/>
  <c r="I50" i="1"/>
  <c r="H50" i="1"/>
  <c r="G50" i="1"/>
  <c r="G51" i="1" s="1"/>
  <c r="F50" i="1"/>
  <c r="F51" i="1" s="1"/>
  <c r="E50" i="1"/>
  <c r="D50" i="1"/>
  <c r="C50" i="1"/>
  <c r="B50" i="1"/>
</calcChain>
</file>

<file path=xl/sharedStrings.xml><?xml version="1.0" encoding="utf-8"?>
<sst xmlns="http://schemas.openxmlformats.org/spreadsheetml/2006/main" count="62" uniqueCount="62">
  <si>
    <t>COMMUNES</t>
  </si>
  <si>
    <t>FONCTIONNEMENT</t>
  </si>
  <si>
    <t>INVESTISSEMENTS</t>
  </si>
  <si>
    <t>Charges</t>
  </si>
  <si>
    <t>Revenus</t>
  </si>
  <si>
    <t>Excédent</t>
  </si>
  <si>
    <t>Dépenses</t>
  </si>
  <si>
    <t>Recettes</t>
  </si>
  <si>
    <t>Nets</t>
  </si>
  <si>
    <t>Autofinancement</t>
  </si>
  <si>
    <t>Exc. fin.</t>
  </si>
  <si>
    <t>Ins. Fin.</t>
  </si>
  <si>
    <t>Total financement des investissements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</si>
  <si>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</si>
  <si>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</si>
  <si>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</si>
  <si>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</si>
  <si>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</si>
  <si>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</si>
  <si>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</si>
  <si>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</si>
  <si>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</si>
  <si>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</si>
  <si>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</si>
  <si>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</si>
  <si>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</si>
  <si>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</si>
  <si>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</si>
  <si>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</si>
  <si>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</si>
  <si>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</si>
  <si>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</si>
  <si>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</si>
  <si>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</si>
  <si>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</si>
  <si>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</si>
  <si>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</si>
  <si>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</si>
  <si>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</si>
  <si>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</si>
  <si>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</si>
  <si>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</si>
  <si>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</si>
  <si>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</si>
  <si>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</si>
  <si>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</si>
  <si>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</si>
  <si>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</si>
  <si>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</si>
  <si>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</si>
  <si>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</si>
  <si>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</si>
  <si>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</si>
  <si>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</si>
  <si>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</si>
  <si>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</si>
  <si>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</si>
  <si>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</si>
  <si>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</si>
  <si>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</si>
  <si>
    <t>Budgets communaux 2024</t>
  </si>
  <si>
    <t>FINANCEMENT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</si>
</sst>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#,##0\ \ 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color theme="1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/>
    <xf numFmtId="3" fontId="4" fillId="0" borderId="0" xfId="0" applyNumberFormat="1" applyFont="1" applyFill="1" applyBorder="1" applyProtection="1">
      <protection locked="0"/>
    </xf>
    <xf numFmtId="3" fontId="3" fillId="0" borderId="1" xfId="0" applyNumberFormat="1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3" fontId="4" fillId="0" borderId="5" xfId="0" applyNumberFormat="1" applyFont="1" applyFill="1" applyBorder="1" applyAlignment="1" applyProtection="1">
      <alignment horizontal="center"/>
    </xf>
    <xf numFmtId="4" fontId="4" fillId="0" borderId="6" xfId="0" applyNumberFormat="1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center" vertical="center"/>
    </xf>
    <xf numFmtId="4" fontId="4" fillId="0" borderId="8" xfId="0" applyNumberFormat="1" applyFont="1" applyFill="1" applyBorder="1" applyAlignment="1" applyProtection="1">
      <alignment horizontal="center" vertical="center"/>
    </xf>
    <xf numFmtId="4" fontId="4" fillId="0" borderId="8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Protection="1"/>
    <xf numFmtId="49" fontId="6" fillId="0" borderId="9" xfId="0" applyNumberFormat="1" applyFont="1" applyFill="1" applyBorder="1" applyAlignment="1">
      <alignment vertical="top" wrapText="1"/>
    </xf>
    <xf numFmtId="164" fontId="7" fillId="0" borderId="10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Fill="1" applyBorder="1" applyAlignment="1">
      <alignment horizontal="right" vertical="top" wrapText="1"/>
    </xf>
    <xf numFmtId="164" fontId="7" fillId="0" borderId="11" xfId="1" applyNumberFormat="1" applyFont="1" applyFill="1" applyBorder="1" applyAlignment="1">
      <alignment horizontal="right" vertical="top" wrapText="1"/>
    </xf>
    <xf numFmtId="0" fontId="10" fillId="0" borderId="0" xfId="0" applyFont="1" applyFill="1"/>
    <xf numFmtId="165" fontId="5" fillId="0" borderId="0" xfId="0" applyNumberFormat="1" applyFont="1" applyFill="1"/>
    <xf numFmtId="4" fontId="5" fillId="0" borderId="0" xfId="0" applyNumberFormat="1" applyFont="1" applyFill="1"/>
    <xf numFmtId="49" fontId="6" fillId="2" borderId="9" xfId="0" applyNumberFormat="1" applyFont="1" applyFill="1" applyBorder="1" applyAlignment="1">
      <alignment vertical="top" wrapText="1"/>
    </xf>
    <xf numFmtId="164" fontId="7" fillId="2" borderId="10" xfId="1" applyNumberFormat="1" applyFont="1" applyFill="1" applyBorder="1" applyAlignment="1">
      <alignment horizontal="right" vertical="top" wrapText="1"/>
    </xf>
    <xf numFmtId="164" fontId="7" fillId="2" borderId="0" xfId="1" applyNumberFormat="1" applyFont="1" applyFill="1" applyBorder="1" applyAlignment="1">
      <alignment horizontal="right" vertical="top" wrapText="1"/>
    </xf>
    <xf numFmtId="164" fontId="7" fillId="2" borderId="11" xfId="1" applyNumberFormat="1" applyFont="1" applyFill="1" applyBorder="1" applyAlignment="1">
      <alignment horizontal="right" vertical="top" wrapText="1"/>
    </xf>
    <xf numFmtId="49" fontId="8" fillId="2" borderId="1" xfId="0" applyNumberFormat="1" applyFont="1" applyFill="1" applyBorder="1" applyAlignment="1">
      <alignment vertical="top" wrapText="1"/>
    </xf>
    <xf numFmtId="164" fontId="8" fillId="2" borderId="2" xfId="1" applyNumberFormat="1" applyFont="1" applyFill="1" applyBorder="1" applyAlignment="1">
      <alignment horizontal="right" vertical="top" wrapText="1"/>
    </xf>
    <xf numFmtId="164" fontId="8" fillId="2" borderId="3" xfId="1" applyNumberFormat="1" applyFont="1" applyFill="1" applyBorder="1" applyAlignment="1">
      <alignment horizontal="right" vertical="top" wrapText="1"/>
    </xf>
    <xf numFmtId="164" fontId="8" fillId="2" borderId="4" xfId="1" applyNumberFormat="1" applyFont="1" applyFill="1" applyBorder="1" applyAlignment="1">
      <alignment horizontal="right" vertical="top" wrapText="1"/>
    </xf>
    <xf numFmtId="164" fontId="9" fillId="2" borderId="4" xfId="1" applyNumberFormat="1" applyFont="1" applyFill="1" applyBorder="1" applyAlignment="1">
      <alignment horizontal="right" vertical="top" wrapText="1"/>
    </xf>
    <xf numFmtId="49" fontId="8" fillId="2" borderId="5" xfId="0" applyNumberFormat="1" applyFont="1" applyFill="1" applyBorder="1" applyAlignment="1">
      <alignment vertical="top"/>
    </xf>
    <xf numFmtId="164" fontId="8" fillId="2" borderId="6" xfId="1" applyNumberFormat="1" applyFont="1" applyFill="1" applyBorder="1" applyAlignment="1">
      <alignment horizontal="right" vertical="top" wrapText="1"/>
    </xf>
    <xf numFmtId="164" fontId="8" fillId="2" borderId="7" xfId="1" applyNumberFormat="1" applyFont="1" applyFill="1" applyBorder="1" applyAlignment="1">
      <alignment horizontal="right" vertical="top" wrapText="1"/>
    </xf>
    <xf numFmtId="164" fontId="8" fillId="2" borderId="8" xfId="1" applyNumberFormat="1" applyFont="1" applyFill="1" applyBorder="1" applyAlignment="1">
      <alignment horizontal="right" vertical="top" wrapText="1"/>
    </xf>
    <xf numFmtId="164" fontId="9" fillId="2" borderId="8" xfId="1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tabSelected="1" workbookViewId="0">
      <selection activeCell="A2" sqref="A2"/>
    </sheetView>
  </sheetViews>
  <sheetFormatPr baseColWidth="10" defaultRowHeight="12.75" x14ac:dyDescent="0.2"/>
  <cols>
    <col min="1" max="1" width="19.140625" style="6" customWidth="1"/>
    <col min="2" max="3" width="15.28515625" style="6" bestFit="1" customWidth="1"/>
    <col min="4" max="4" width="12.42578125" style="6" bestFit="1" customWidth="1"/>
    <col min="5" max="5" width="13.5703125" style="6" bestFit="1" customWidth="1"/>
    <col min="6" max="6" width="12.42578125" style="6" bestFit="1" customWidth="1"/>
    <col min="7" max="7" width="13.5703125" style="6" bestFit="1" customWidth="1"/>
    <col min="8" max="8" width="14.7109375" style="6" bestFit="1" customWidth="1"/>
    <col min="9" max="9" width="11.28515625" style="6" bestFit="1" customWidth="1"/>
    <col min="10" max="10" width="13.5703125" style="6" bestFit="1" customWidth="1"/>
    <col min="11" max="11" width="17.5703125" style="6" bestFit="1" customWidth="1"/>
    <col min="12" max="16384" width="11.42578125" style="6"/>
  </cols>
  <sheetData>
    <row r="1" spans="1:11" ht="20.25" customHeight="1" x14ac:dyDescent="0.2">
      <c r="A1" s="37" t="s">
        <v>60</v>
      </c>
      <c r="B1" s="1"/>
      <c r="C1" s="1"/>
      <c r="D1" s="1"/>
      <c r="E1" s="1"/>
      <c r="F1" s="1"/>
      <c r="G1" s="2"/>
      <c r="H1" s="3"/>
      <c r="I1" s="3"/>
      <c r="J1" s="4"/>
      <c r="K1" s="5"/>
    </row>
    <row r="2" spans="1:11" x14ac:dyDescent="0.2">
      <c r="A2" s="7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9" customFormat="1" x14ac:dyDescent="0.2">
      <c r="A3" s="8" t="s">
        <v>0</v>
      </c>
      <c r="B3" s="38" t="s">
        <v>1</v>
      </c>
      <c r="C3" s="39"/>
      <c r="D3" s="40"/>
      <c r="E3" s="38" t="s">
        <v>2</v>
      </c>
      <c r="F3" s="39"/>
      <c r="G3" s="40"/>
      <c r="H3" s="38" t="s">
        <v>61</v>
      </c>
      <c r="I3" s="39"/>
      <c r="J3" s="39"/>
      <c r="K3" s="40"/>
    </row>
    <row r="4" spans="1:11" s="15" customFormat="1" ht="21" x14ac:dyDescent="0.2">
      <c r="A4" s="10"/>
      <c r="B4" s="11" t="s">
        <v>3</v>
      </c>
      <c r="C4" s="12" t="s">
        <v>4</v>
      </c>
      <c r="D4" s="13" t="s">
        <v>5</v>
      </c>
      <c r="E4" s="11" t="s">
        <v>6</v>
      </c>
      <c r="F4" s="12" t="s">
        <v>7</v>
      </c>
      <c r="G4" s="13" t="s">
        <v>8</v>
      </c>
      <c r="H4" s="11" t="s">
        <v>9</v>
      </c>
      <c r="I4" s="12" t="s">
        <v>10</v>
      </c>
      <c r="J4" s="12" t="s">
        <v>11</v>
      </c>
      <c r="K4" s="14" t="s">
        <v>12</v>
      </c>
    </row>
    <row r="5" spans="1:11" x14ac:dyDescent="0.2">
      <c r="A5" s="16" t="s">
        <v>13</v>
      </c>
      <c r="B5" s="17">
        <v>5931887.0700000003</v>
      </c>
      <c r="C5" s="18">
        <v>5932084</v>
      </c>
      <c r="D5" s="19">
        <v>196.92999999970201</v>
      </c>
      <c r="E5" s="17">
        <v>39800</v>
      </c>
      <c r="F5" s="18">
        <v>0</v>
      </c>
      <c r="G5" s="19">
        <v>39800</v>
      </c>
      <c r="H5" s="17">
        <v>640068.23</v>
      </c>
      <c r="I5" s="18">
        <v>600268.23</v>
      </c>
      <c r="J5" s="18">
        <v>0</v>
      </c>
      <c r="K5" s="19">
        <v>600268.23</v>
      </c>
    </row>
    <row r="6" spans="1:11" x14ac:dyDescent="0.2">
      <c r="A6" s="16" t="s">
        <v>14</v>
      </c>
      <c r="B6" s="17">
        <v>22953772</v>
      </c>
      <c r="C6" s="18">
        <v>23014640</v>
      </c>
      <c r="D6" s="19">
        <v>60868</v>
      </c>
      <c r="E6" s="17">
        <v>15581200</v>
      </c>
      <c r="F6" s="18">
        <v>0</v>
      </c>
      <c r="G6" s="19">
        <v>15581200</v>
      </c>
      <c r="H6" s="17">
        <v>3488807</v>
      </c>
      <c r="I6" s="18">
        <v>0</v>
      </c>
      <c r="J6" s="18">
        <v>12092393</v>
      </c>
      <c r="K6" s="19">
        <v>-12092393</v>
      </c>
    </row>
    <row r="7" spans="1:11" x14ac:dyDescent="0.2">
      <c r="A7" s="16" t="s">
        <v>15</v>
      </c>
      <c r="B7" s="17">
        <v>6350310</v>
      </c>
      <c r="C7" s="18">
        <v>6328600</v>
      </c>
      <c r="D7" s="19">
        <v>-21710</v>
      </c>
      <c r="E7" s="17">
        <v>1763400</v>
      </c>
      <c r="F7" s="18">
        <v>0</v>
      </c>
      <c r="G7" s="19">
        <v>1763400</v>
      </c>
      <c r="H7" s="17">
        <v>129540</v>
      </c>
      <c r="I7" s="18">
        <v>0</v>
      </c>
      <c r="J7" s="18">
        <v>1633860</v>
      </c>
      <c r="K7" s="19">
        <v>-1633860</v>
      </c>
    </row>
    <row r="8" spans="1:11" x14ac:dyDescent="0.2">
      <c r="A8" s="16" t="s">
        <v>16</v>
      </c>
      <c r="B8" s="17">
        <v>5433777</v>
      </c>
      <c r="C8" s="18">
        <v>5437382</v>
      </c>
      <c r="D8" s="19">
        <v>3605</v>
      </c>
      <c r="E8" s="17">
        <v>400300</v>
      </c>
      <c r="F8" s="18">
        <v>0</v>
      </c>
      <c r="G8" s="19">
        <v>400300</v>
      </c>
      <c r="H8" s="17">
        <v>838259</v>
      </c>
      <c r="I8" s="18">
        <v>437959</v>
      </c>
      <c r="J8" s="18">
        <v>0</v>
      </c>
      <c r="K8" s="19">
        <v>437959</v>
      </c>
    </row>
    <row r="9" spans="1:11" x14ac:dyDescent="0.2">
      <c r="A9" s="16" t="s">
        <v>17</v>
      </c>
      <c r="B9" s="17">
        <v>7901186</v>
      </c>
      <c r="C9" s="18">
        <v>7901920</v>
      </c>
      <c r="D9" s="19">
        <v>734</v>
      </c>
      <c r="E9" s="17">
        <v>7513100</v>
      </c>
      <c r="F9" s="18">
        <v>0</v>
      </c>
      <c r="G9" s="19">
        <v>7513100</v>
      </c>
      <c r="H9" s="17">
        <v>826405</v>
      </c>
      <c r="I9" s="18">
        <v>0</v>
      </c>
      <c r="J9" s="18">
        <v>6686695</v>
      </c>
      <c r="K9" s="19">
        <v>-6686695</v>
      </c>
    </row>
    <row r="10" spans="1:11" x14ac:dyDescent="0.2">
      <c r="A10" s="23" t="s">
        <v>18</v>
      </c>
      <c r="B10" s="24">
        <v>16643722.68</v>
      </c>
      <c r="C10" s="25">
        <v>16702511.65</v>
      </c>
      <c r="D10" s="26">
        <v>58788.9700000007</v>
      </c>
      <c r="E10" s="24">
        <v>17018900</v>
      </c>
      <c r="F10" s="25">
        <v>0</v>
      </c>
      <c r="G10" s="26">
        <v>17018900</v>
      </c>
      <c r="H10" s="24">
        <v>2881384.15</v>
      </c>
      <c r="I10" s="25">
        <v>0</v>
      </c>
      <c r="J10" s="25">
        <v>14137515.85</v>
      </c>
      <c r="K10" s="26">
        <v>-14137515.85</v>
      </c>
    </row>
    <row r="11" spans="1:11" x14ac:dyDescent="0.2">
      <c r="A11" s="23" t="s">
        <v>19</v>
      </c>
      <c r="B11" s="24">
        <v>45858187</v>
      </c>
      <c r="C11" s="25">
        <v>43568187</v>
      </c>
      <c r="D11" s="26">
        <v>-2290000</v>
      </c>
      <c r="E11" s="24">
        <v>16604010</v>
      </c>
      <c r="F11" s="25">
        <v>6965558</v>
      </c>
      <c r="G11" s="26">
        <v>9638452</v>
      </c>
      <c r="H11" s="24">
        <v>2844240</v>
      </c>
      <c r="I11" s="25">
        <v>0</v>
      </c>
      <c r="J11" s="25">
        <v>6794212</v>
      </c>
      <c r="K11" s="26">
        <v>-6794212</v>
      </c>
    </row>
    <row r="12" spans="1:11" x14ac:dyDescent="0.2">
      <c r="A12" s="23" t="s">
        <v>20</v>
      </c>
      <c r="B12" s="24">
        <v>137833214</v>
      </c>
      <c r="C12" s="25">
        <v>136505700</v>
      </c>
      <c r="D12" s="26">
        <v>-1327514</v>
      </c>
      <c r="E12" s="24">
        <v>57541310</v>
      </c>
      <c r="F12" s="25">
        <v>4928270</v>
      </c>
      <c r="G12" s="26">
        <v>52613040</v>
      </c>
      <c r="H12" s="24">
        <v>11738091</v>
      </c>
      <c r="I12" s="25">
        <v>0</v>
      </c>
      <c r="J12" s="25">
        <v>40874949</v>
      </c>
      <c r="K12" s="26">
        <v>-40874949</v>
      </c>
    </row>
    <row r="13" spans="1:11" x14ac:dyDescent="0.2">
      <c r="A13" s="23" t="s">
        <v>21</v>
      </c>
      <c r="B13" s="24">
        <v>3698316.19</v>
      </c>
      <c r="C13" s="25">
        <v>3710174</v>
      </c>
      <c r="D13" s="26">
        <v>11857.8100000001</v>
      </c>
      <c r="E13" s="24">
        <v>114050</v>
      </c>
      <c r="F13" s="25">
        <v>0</v>
      </c>
      <c r="G13" s="26">
        <v>114050</v>
      </c>
      <c r="H13" s="24">
        <v>405526.81</v>
      </c>
      <c r="I13" s="25">
        <v>291476.81</v>
      </c>
      <c r="J13" s="25">
        <v>0</v>
      </c>
      <c r="K13" s="26">
        <v>291476.81</v>
      </c>
    </row>
    <row r="14" spans="1:11" x14ac:dyDescent="0.2">
      <c r="A14" s="23" t="s">
        <v>22</v>
      </c>
      <c r="B14" s="24">
        <v>3624807.31</v>
      </c>
      <c r="C14" s="25">
        <v>3494259</v>
      </c>
      <c r="D14" s="26">
        <v>-130548.31</v>
      </c>
      <c r="E14" s="24">
        <v>1419340</v>
      </c>
      <c r="F14" s="25">
        <v>0</v>
      </c>
      <c r="G14" s="26">
        <v>1419340</v>
      </c>
      <c r="H14" s="24">
        <v>148379.79999999999</v>
      </c>
      <c r="I14" s="25">
        <v>0</v>
      </c>
      <c r="J14" s="25">
        <v>1270960.2</v>
      </c>
      <c r="K14" s="26">
        <v>-1270960.2</v>
      </c>
    </row>
    <row r="15" spans="1:11" x14ac:dyDescent="0.2">
      <c r="A15" s="16" t="s">
        <v>23</v>
      </c>
      <c r="B15" s="17">
        <v>6610979</v>
      </c>
      <c r="C15" s="18">
        <v>6611591</v>
      </c>
      <c r="D15" s="19">
        <v>612</v>
      </c>
      <c r="E15" s="17">
        <v>2424300</v>
      </c>
      <c r="F15" s="18">
        <v>860000</v>
      </c>
      <c r="G15" s="19">
        <v>1564300</v>
      </c>
      <c r="H15" s="17">
        <v>766528</v>
      </c>
      <c r="I15" s="18">
        <v>0</v>
      </c>
      <c r="J15" s="18">
        <v>797772</v>
      </c>
      <c r="K15" s="19">
        <v>-797772</v>
      </c>
    </row>
    <row r="16" spans="1:11" x14ac:dyDescent="0.2">
      <c r="A16" s="16" t="s">
        <v>24</v>
      </c>
      <c r="B16" s="17">
        <v>79887582</v>
      </c>
      <c r="C16" s="18">
        <v>86270736</v>
      </c>
      <c r="D16" s="19">
        <v>6383154</v>
      </c>
      <c r="E16" s="17">
        <v>58890000</v>
      </c>
      <c r="F16" s="18">
        <v>0</v>
      </c>
      <c r="G16" s="19">
        <v>58890000</v>
      </c>
      <c r="H16" s="17">
        <v>13778175</v>
      </c>
      <c r="I16" s="18">
        <v>0</v>
      </c>
      <c r="J16" s="18">
        <v>45111825</v>
      </c>
      <c r="K16" s="19">
        <v>-45111825</v>
      </c>
    </row>
    <row r="17" spans="1:11" x14ac:dyDescent="0.2">
      <c r="A17" s="16" t="s">
        <v>25</v>
      </c>
      <c r="B17" s="17">
        <v>31609987</v>
      </c>
      <c r="C17" s="18">
        <v>30149837</v>
      </c>
      <c r="D17" s="19">
        <v>-1460150</v>
      </c>
      <c r="E17" s="17">
        <v>11853455</v>
      </c>
      <c r="F17" s="18">
        <v>2360000</v>
      </c>
      <c r="G17" s="19">
        <v>9493455</v>
      </c>
      <c r="H17" s="17">
        <v>717088</v>
      </c>
      <c r="I17" s="18">
        <v>0</v>
      </c>
      <c r="J17" s="18">
        <v>8776367</v>
      </c>
      <c r="K17" s="19">
        <v>-8776367</v>
      </c>
    </row>
    <row r="18" spans="1:11" x14ac:dyDescent="0.2">
      <c r="A18" s="16" t="s">
        <v>26</v>
      </c>
      <c r="B18" s="17">
        <v>5772195</v>
      </c>
      <c r="C18" s="18">
        <v>5785768</v>
      </c>
      <c r="D18" s="19">
        <v>13573</v>
      </c>
      <c r="E18" s="17">
        <v>1235900</v>
      </c>
      <c r="F18" s="18">
        <v>0</v>
      </c>
      <c r="G18" s="19">
        <v>1235900</v>
      </c>
      <c r="H18" s="17">
        <v>321233</v>
      </c>
      <c r="I18" s="18">
        <v>0</v>
      </c>
      <c r="J18" s="18">
        <v>914667</v>
      </c>
      <c r="K18" s="19">
        <v>-914667</v>
      </c>
    </row>
    <row r="19" spans="1:11" x14ac:dyDescent="0.2">
      <c r="A19" s="16" t="s">
        <v>27</v>
      </c>
      <c r="B19" s="17">
        <v>5181047</v>
      </c>
      <c r="C19" s="18">
        <v>5100941</v>
      </c>
      <c r="D19" s="19">
        <v>-80106</v>
      </c>
      <c r="E19" s="17">
        <v>597200</v>
      </c>
      <c r="F19" s="18">
        <v>0</v>
      </c>
      <c r="G19" s="19">
        <v>597200</v>
      </c>
      <c r="H19" s="17">
        <v>308849</v>
      </c>
      <c r="I19" s="18">
        <v>0</v>
      </c>
      <c r="J19" s="18">
        <v>288351</v>
      </c>
      <c r="K19" s="19">
        <v>-288351</v>
      </c>
    </row>
    <row r="20" spans="1:11" x14ac:dyDescent="0.2">
      <c r="A20" s="23" t="s">
        <v>28</v>
      </c>
      <c r="B20" s="24">
        <v>42887238</v>
      </c>
      <c r="C20" s="25">
        <v>43005621</v>
      </c>
      <c r="D20" s="26">
        <v>118383</v>
      </c>
      <c r="E20" s="24">
        <v>20332100</v>
      </c>
      <c r="F20" s="25">
        <v>0</v>
      </c>
      <c r="G20" s="26">
        <v>20332100</v>
      </c>
      <c r="H20" s="24">
        <v>1703724</v>
      </c>
      <c r="I20" s="25">
        <v>0</v>
      </c>
      <c r="J20" s="25">
        <v>18628376</v>
      </c>
      <c r="K20" s="26">
        <v>-18628376</v>
      </c>
    </row>
    <row r="21" spans="1:11" x14ac:dyDescent="0.2">
      <c r="A21" s="23" t="s">
        <v>29</v>
      </c>
      <c r="B21" s="24">
        <v>54131906</v>
      </c>
      <c r="C21" s="25">
        <v>54133393</v>
      </c>
      <c r="D21" s="26">
        <v>1487</v>
      </c>
      <c r="E21" s="24">
        <v>18129956</v>
      </c>
      <c r="F21" s="25">
        <v>0</v>
      </c>
      <c r="G21" s="26">
        <v>18129956</v>
      </c>
      <c r="H21" s="24">
        <v>2275302</v>
      </c>
      <c r="I21" s="25">
        <v>0</v>
      </c>
      <c r="J21" s="25">
        <v>15854654</v>
      </c>
      <c r="K21" s="26">
        <v>-15854654</v>
      </c>
    </row>
    <row r="22" spans="1:11" x14ac:dyDescent="0.2">
      <c r="A22" s="23" t="s">
        <v>30</v>
      </c>
      <c r="B22" s="24">
        <v>17022967.75</v>
      </c>
      <c r="C22" s="25">
        <v>17046564.48</v>
      </c>
      <c r="D22" s="26">
        <v>23596.7300000004</v>
      </c>
      <c r="E22" s="24">
        <v>2660000</v>
      </c>
      <c r="F22" s="25">
        <v>127722</v>
      </c>
      <c r="G22" s="26">
        <v>2532278</v>
      </c>
      <c r="H22" s="24">
        <v>2016729.03</v>
      </c>
      <c r="I22" s="25">
        <v>0</v>
      </c>
      <c r="J22" s="25">
        <v>515548.97</v>
      </c>
      <c r="K22" s="26">
        <v>-515548.97</v>
      </c>
    </row>
    <row r="23" spans="1:11" x14ac:dyDescent="0.2">
      <c r="A23" s="23" t="s">
        <v>31</v>
      </c>
      <c r="B23" s="24">
        <v>11621092</v>
      </c>
      <c r="C23" s="25">
        <v>21488083</v>
      </c>
      <c r="D23" s="26">
        <v>9866991</v>
      </c>
      <c r="E23" s="24">
        <v>7833883</v>
      </c>
      <c r="F23" s="25">
        <v>0</v>
      </c>
      <c r="G23" s="26">
        <v>7833883</v>
      </c>
      <c r="H23" s="24">
        <v>10507968</v>
      </c>
      <c r="I23" s="25">
        <v>2674085</v>
      </c>
      <c r="J23" s="25">
        <v>0</v>
      </c>
      <c r="K23" s="26">
        <v>2674085</v>
      </c>
    </row>
    <row r="24" spans="1:11" x14ac:dyDescent="0.2">
      <c r="A24" s="23" t="s">
        <v>32</v>
      </c>
      <c r="B24" s="24">
        <v>7986954.2000000002</v>
      </c>
      <c r="C24" s="25">
        <v>7990078</v>
      </c>
      <c r="D24" s="26">
        <v>3123.7999999998101</v>
      </c>
      <c r="E24" s="24">
        <v>8055600</v>
      </c>
      <c r="F24" s="25">
        <v>0</v>
      </c>
      <c r="G24" s="26">
        <v>8055600</v>
      </c>
      <c r="H24" s="24">
        <v>1166462.25</v>
      </c>
      <c r="I24" s="25">
        <v>0</v>
      </c>
      <c r="J24" s="25">
        <v>6889137.75</v>
      </c>
      <c r="K24" s="26">
        <v>-6889137.75</v>
      </c>
    </row>
    <row r="25" spans="1:11" x14ac:dyDescent="0.2">
      <c r="A25" s="16" t="s">
        <v>33</v>
      </c>
      <c r="B25" s="17">
        <v>1356342931</v>
      </c>
      <c r="C25" s="18">
        <v>1340560624</v>
      </c>
      <c r="D25" s="19">
        <v>-15782307</v>
      </c>
      <c r="E25" s="17">
        <v>130000000</v>
      </c>
      <c r="F25" s="18">
        <v>0</v>
      </c>
      <c r="G25" s="19">
        <v>130000000</v>
      </c>
      <c r="H25" s="17">
        <v>76260598</v>
      </c>
      <c r="I25" s="18">
        <v>0</v>
      </c>
      <c r="J25" s="18">
        <v>53739402</v>
      </c>
      <c r="K25" s="19">
        <v>-53739402</v>
      </c>
    </row>
    <row r="26" spans="1:11" x14ac:dyDescent="0.2">
      <c r="A26" s="16" t="s">
        <v>34</v>
      </c>
      <c r="B26" s="17">
        <v>11755426</v>
      </c>
      <c r="C26" s="18">
        <v>11605425</v>
      </c>
      <c r="D26" s="19">
        <v>-150001</v>
      </c>
      <c r="E26" s="17">
        <v>2520300</v>
      </c>
      <c r="F26" s="18">
        <v>0</v>
      </c>
      <c r="G26" s="19">
        <v>2520300</v>
      </c>
      <c r="H26" s="17">
        <v>1800637</v>
      </c>
      <c r="I26" s="18">
        <v>0</v>
      </c>
      <c r="J26" s="18">
        <v>719663</v>
      </c>
      <c r="K26" s="19">
        <v>-719663</v>
      </c>
    </row>
    <row r="27" spans="1:11" x14ac:dyDescent="0.2">
      <c r="A27" s="16" t="s">
        <v>35</v>
      </c>
      <c r="B27" s="17">
        <v>46330357</v>
      </c>
      <c r="C27" s="18">
        <v>46351208</v>
      </c>
      <c r="D27" s="19">
        <v>20851</v>
      </c>
      <c r="E27" s="17">
        <v>34289374</v>
      </c>
      <c r="F27" s="18">
        <v>4756530</v>
      </c>
      <c r="G27" s="19">
        <v>29532844</v>
      </c>
      <c r="H27" s="17">
        <v>5383359</v>
      </c>
      <c r="I27" s="18">
        <v>0</v>
      </c>
      <c r="J27" s="18">
        <v>24149485</v>
      </c>
      <c r="K27" s="19">
        <v>-24149485</v>
      </c>
    </row>
    <row r="28" spans="1:11" x14ac:dyDescent="0.2">
      <c r="A28" s="16" t="s">
        <v>36</v>
      </c>
      <c r="B28" s="17">
        <v>2576132</v>
      </c>
      <c r="C28" s="18">
        <v>2566645</v>
      </c>
      <c r="D28" s="19">
        <v>-9487</v>
      </c>
      <c r="E28" s="17">
        <v>17900</v>
      </c>
      <c r="F28" s="18">
        <v>0</v>
      </c>
      <c r="G28" s="19">
        <v>17900</v>
      </c>
      <c r="H28" s="17">
        <v>123069</v>
      </c>
      <c r="I28" s="18">
        <v>105169</v>
      </c>
      <c r="J28" s="18">
        <v>0</v>
      </c>
      <c r="K28" s="19">
        <v>105169</v>
      </c>
    </row>
    <row r="29" spans="1:11" x14ac:dyDescent="0.2">
      <c r="A29" s="16" t="s">
        <v>37</v>
      </c>
      <c r="B29" s="17">
        <v>5038369</v>
      </c>
      <c r="C29" s="18">
        <v>5041627</v>
      </c>
      <c r="D29" s="19">
        <v>3258</v>
      </c>
      <c r="E29" s="17">
        <v>901600</v>
      </c>
      <c r="F29" s="18">
        <v>0</v>
      </c>
      <c r="G29" s="19">
        <v>901600</v>
      </c>
      <c r="H29" s="17">
        <v>487141</v>
      </c>
      <c r="I29" s="18">
        <v>0</v>
      </c>
      <c r="J29" s="18">
        <v>414459</v>
      </c>
      <c r="K29" s="19">
        <v>-414459</v>
      </c>
    </row>
    <row r="30" spans="1:11" x14ac:dyDescent="0.2">
      <c r="A30" s="23" t="s">
        <v>38</v>
      </c>
      <c r="B30" s="24">
        <v>6111644.7999999998</v>
      </c>
      <c r="C30" s="25">
        <v>6115859</v>
      </c>
      <c r="D30" s="26">
        <v>4214.2000000001899</v>
      </c>
      <c r="E30" s="24">
        <v>2746800</v>
      </c>
      <c r="F30" s="25">
        <v>0</v>
      </c>
      <c r="G30" s="26">
        <v>2746800</v>
      </c>
      <c r="H30" s="24">
        <v>276380.2</v>
      </c>
      <c r="I30" s="25">
        <v>0</v>
      </c>
      <c r="J30" s="25">
        <v>2470419.7999999998</v>
      </c>
      <c r="K30" s="26">
        <v>-2470419.7999999998</v>
      </c>
    </row>
    <row r="31" spans="1:11" x14ac:dyDescent="0.2">
      <c r="A31" s="23" t="s">
        <v>39</v>
      </c>
      <c r="B31" s="24">
        <v>2829474</v>
      </c>
      <c r="C31" s="25">
        <v>2852447</v>
      </c>
      <c r="D31" s="26">
        <v>22973</v>
      </c>
      <c r="E31" s="24">
        <v>1404500</v>
      </c>
      <c r="F31" s="25">
        <v>0</v>
      </c>
      <c r="G31" s="26">
        <v>1404500</v>
      </c>
      <c r="H31" s="24">
        <v>331636</v>
      </c>
      <c r="I31" s="25">
        <v>0</v>
      </c>
      <c r="J31" s="25">
        <v>1072864</v>
      </c>
      <c r="K31" s="26">
        <v>-1072864</v>
      </c>
    </row>
    <row r="32" spans="1:11" x14ac:dyDescent="0.2">
      <c r="A32" s="23" t="s">
        <v>40</v>
      </c>
      <c r="B32" s="24">
        <v>176570487</v>
      </c>
      <c r="C32" s="25">
        <v>176710979</v>
      </c>
      <c r="D32" s="26">
        <v>140492</v>
      </c>
      <c r="E32" s="24">
        <v>57691000</v>
      </c>
      <c r="F32" s="25">
        <v>9908000</v>
      </c>
      <c r="G32" s="26">
        <v>47783000</v>
      </c>
      <c r="H32" s="24">
        <v>18045699</v>
      </c>
      <c r="I32" s="25">
        <v>0</v>
      </c>
      <c r="J32" s="25">
        <v>29737301</v>
      </c>
      <c r="K32" s="26">
        <v>-29737301</v>
      </c>
    </row>
    <row r="33" spans="1:11" x14ac:dyDescent="0.2">
      <c r="A33" s="23" t="s">
        <v>41</v>
      </c>
      <c r="B33" s="24">
        <v>9266155.8300000001</v>
      </c>
      <c r="C33" s="25">
        <v>9283740.5999999996</v>
      </c>
      <c r="D33" s="26">
        <v>17584.7699999996</v>
      </c>
      <c r="E33" s="24">
        <v>2649000</v>
      </c>
      <c r="F33" s="25">
        <v>470000</v>
      </c>
      <c r="G33" s="26">
        <v>2179000</v>
      </c>
      <c r="H33" s="24">
        <v>1016090.6</v>
      </c>
      <c r="I33" s="25">
        <v>0</v>
      </c>
      <c r="J33" s="25">
        <v>1162909.3999999999</v>
      </c>
      <c r="K33" s="26">
        <v>-1162909.3999999999</v>
      </c>
    </row>
    <row r="34" spans="1:11" x14ac:dyDescent="0.2">
      <c r="A34" s="23" t="s">
        <v>42</v>
      </c>
      <c r="B34" s="24">
        <v>150125120</v>
      </c>
      <c r="C34" s="25">
        <v>150667901</v>
      </c>
      <c r="D34" s="26">
        <v>542781</v>
      </c>
      <c r="E34" s="24">
        <v>38197508</v>
      </c>
      <c r="F34" s="25">
        <v>6599440</v>
      </c>
      <c r="G34" s="26">
        <v>31598068</v>
      </c>
      <c r="H34" s="24">
        <v>15766528</v>
      </c>
      <c r="I34" s="25">
        <v>0</v>
      </c>
      <c r="J34" s="25">
        <v>15831540</v>
      </c>
      <c r="K34" s="26">
        <v>-15831540</v>
      </c>
    </row>
    <row r="35" spans="1:11" x14ac:dyDescent="0.2">
      <c r="A35" s="16" t="s">
        <v>43</v>
      </c>
      <c r="B35" s="17">
        <v>66971773</v>
      </c>
      <c r="C35" s="18">
        <v>66984370</v>
      </c>
      <c r="D35" s="19">
        <v>12597</v>
      </c>
      <c r="E35" s="17">
        <v>19001100</v>
      </c>
      <c r="F35" s="18">
        <v>200000</v>
      </c>
      <c r="G35" s="19">
        <v>18801100</v>
      </c>
      <c r="H35" s="17">
        <v>4647189</v>
      </c>
      <c r="I35" s="18">
        <v>0</v>
      </c>
      <c r="J35" s="18">
        <v>14153911</v>
      </c>
      <c r="K35" s="19">
        <v>-14153911</v>
      </c>
    </row>
    <row r="36" spans="1:11" x14ac:dyDescent="0.2">
      <c r="A36" s="16" t="s">
        <v>44</v>
      </c>
      <c r="B36" s="17">
        <v>12030811</v>
      </c>
      <c r="C36" s="18">
        <v>12073483</v>
      </c>
      <c r="D36" s="19">
        <v>42672</v>
      </c>
      <c r="E36" s="17">
        <v>4893900</v>
      </c>
      <c r="F36" s="18">
        <v>0</v>
      </c>
      <c r="G36" s="19">
        <v>4893900</v>
      </c>
      <c r="H36" s="17">
        <v>983878</v>
      </c>
      <c r="I36" s="18">
        <v>0</v>
      </c>
      <c r="J36" s="18">
        <v>3910022</v>
      </c>
      <c r="K36" s="19">
        <v>-3910022</v>
      </c>
    </row>
    <row r="37" spans="1:11" x14ac:dyDescent="0.2">
      <c r="A37" s="16" t="s">
        <v>45</v>
      </c>
      <c r="B37" s="17">
        <v>106124607</v>
      </c>
      <c r="C37" s="18">
        <v>110427181</v>
      </c>
      <c r="D37" s="19">
        <v>4302574</v>
      </c>
      <c r="E37" s="17">
        <v>45650000</v>
      </c>
      <c r="F37" s="18">
        <v>3250000</v>
      </c>
      <c r="G37" s="19">
        <v>42400000</v>
      </c>
      <c r="H37" s="17">
        <v>15384596</v>
      </c>
      <c r="I37" s="18">
        <v>0</v>
      </c>
      <c r="J37" s="18">
        <v>27015404</v>
      </c>
      <c r="K37" s="19">
        <v>-27015404</v>
      </c>
    </row>
    <row r="38" spans="1:11" x14ac:dyDescent="0.2">
      <c r="A38" s="16" t="s">
        <v>46</v>
      </c>
      <c r="B38" s="17">
        <v>17260282</v>
      </c>
      <c r="C38" s="18">
        <v>17286867</v>
      </c>
      <c r="D38" s="19">
        <v>26585</v>
      </c>
      <c r="E38" s="17">
        <v>9437400</v>
      </c>
      <c r="F38" s="18">
        <v>0</v>
      </c>
      <c r="G38" s="19">
        <v>9437400</v>
      </c>
      <c r="H38" s="17">
        <v>3096972</v>
      </c>
      <c r="I38" s="18">
        <v>0</v>
      </c>
      <c r="J38" s="18">
        <v>6340428</v>
      </c>
      <c r="K38" s="19">
        <v>-6340428</v>
      </c>
    </row>
    <row r="39" spans="1:11" x14ac:dyDescent="0.2">
      <c r="A39" s="16" t="s">
        <v>47</v>
      </c>
      <c r="B39" s="17">
        <v>4541803</v>
      </c>
      <c r="C39" s="18">
        <v>4542620</v>
      </c>
      <c r="D39" s="19">
        <v>817</v>
      </c>
      <c r="E39" s="17">
        <v>1123200</v>
      </c>
      <c r="F39" s="18">
        <v>0</v>
      </c>
      <c r="G39" s="19">
        <v>1123200</v>
      </c>
      <c r="H39" s="17">
        <v>628638</v>
      </c>
      <c r="I39" s="18">
        <v>0</v>
      </c>
      <c r="J39" s="18">
        <v>494562</v>
      </c>
      <c r="K39" s="19">
        <v>-494562</v>
      </c>
    </row>
    <row r="40" spans="1:11" x14ac:dyDescent="0.2">
      <c r="A40" s="23" t="s">
        <v>48</v>
      </c>
      <c r="B40" s="24">
        <v>10639360</v>
      </c>
      <c r="C40" s="25">
        <v>10385020</v>
      </c>
      <c r="D40" s="26">
        <v>-254340</v>
      </c>
      <c r="E40" s="24">
        <v>8325400</v>
      </c>
      <c r="F40" s="25">
        <v>2027802</v>
      </c>
      <c r="G40" s="26">
        <v>6297598</v>
      </c>
      <c r="H40" s="24">
        <v>787158</v>
      </c>
      <c r="I40" s="25">
        <v>0</v>
      </c>
      <c r="J40" s="25">
        <v>5510440</v>
      </c>
      <c r="K40" s="26">
        <v>-5510440</v>
      </c>
    </row>
    <row r="41" spans="1:11" x14ac:dyDescent="0.2">
      <c r="A41" s="23" t="s">
        <v>49</v>
      </c>
      <c r="B41" s="24">
        <v>3139940.63</v>
      </c>
      <c r="C41" s="25">
        <v>3141488</v>
      </c>
      <c r="D41" s="26">
        <v>1547.3700000001099</v>
      </c>
      <c r="E41" s="24">
        <v>1374300</v>
      </c>
      <c r="F41" s="25">
        <v>0</v>
      </c>
      <c r="G41" s="26">
        <v>1374300</v>
      </c>
      <c r="H41" s="24">
        <v>143117.9</v>
      </c>
      <c r="I41" s="25">
        <v>0</v>
      </c>
      <c r="J41" s="25">
        <v>1231182.1000000001</v>
      </c>
      <c r="K41" s="26">
        <v>-1231182.1000000001</v>
      </c>
    </row>
    <row r="42" spans="1:11" x14ac:dyDescent="0.2">
      <c r="A42" s="23" t="s">
        <v>50</v>
      </c>
      <c r="B42" s="24">
        <v>31450273</v>
      </c>
      <c r="C42" s="25">
        <v>29394050</v>
      </c>
      <c r="D42" s="26">
        <v>-2056223</v>
      </c>
      <c r="E42" s="24">
        <v>24708100</v>
      </c>
      <c r="F42" s="25">
        <v>4177000</v>
      </c>
      <c r="G42" s="26">
        <v>20531100</v>
      </c>
      <c r="H42" s="24">
        <v>1834058</v>
      </c>
      <c r="I42" s="25">
        <v>0</v>
      </c>
      <c r="J42" s="25">
        <v>18697042</v>
      </c>
      <c r="K42" s="26">
        <v>-18697042</v>
      </c>
    </row>
    <row r="43" spans="1:11" x14ac:dyDescent="0.2">
      <c r="A43" s="23" t="s">
        <v>51</v>
      </c>
      <c r="B43" s="24">
        <v>3059095</v>
      </c>
      <c r="C43" s="25">
        <v>3459081</v>
      </c>
      <c r="D43" s="26">
        <v>399986</v>
      </c>
      <c r="E43" s="24">
        <v>1365500</v>
      </c>
      <c r="F43" s="25">
        <v>0</v>
      </c>
      <c r="G43" s="26">
        <v>1365500</v>
      </c>
      <c r="H43" s="24">
        <v>569137</v>
      </c>
      <c r="I43" s="25">
        <v>0</v>
      </c>
      <c r="J43" s="25">
        <v>796363</v>
      </c>
      <c r="K43" s="26">
        <v>-796363</v>
      </c>
    </row>
    <row r="44" spans="1:11" x14ac:dyDescent="0.2">
      <c r="A44" s="23" t="s">
        <v>52</v>
      </c>
      <c r="B44" s="24">
        <v>58073985</v>
      </c>
      <c r="C44" s="25">
        <v>58136572</v>
      </c>
      <c r="D44" s="26">
        <v>62587</v>
      </c>
      <c r="E44" s="24">
        <v>21130000</v>
      </c>
      <c r="F44" s="25">
        <v>5856300</v>
      </c>
      <c r="G44" s="26">
        <v>15273700</v>
      </c>
      <c r="H44" s="24">
        <v>9046862</v>
      </c>
      <c r="I44" s="25">
        <v>0</v>
      </c>
      <c r="J44" s="25">
        <v>6226838</v>
      </c>
      <c r="K44" s="26">
        <v>-6226838</v>
      </c>
    </row>
    <row r="45" spans="1:11" x14ac:dyDescent="0.2">
      <c r="A45" s="16" t="s">
        <v>53</v>
      </c>
      <c r="B45" s="17">
        <v>14006660</v>
      </c>
      <c r="C45" s="18">
        <v>14008205</v>
      </c>
      <c r="D45" s="19">
        <v>1545</v>
      </c>
      <c r="E45" s="17">
        <v>8559300</v>
      </c>
      <c r="F45" s="18">
        <v>0</v>
      </c>
      <c r="G45" s="19">
        <v>8559300</v>
      </c>
      <c r="H45" s="17">
        <v>2010320</v>
      </c>
      <c r="I45" s="18">
        <v>0</v>
      </c>
      <c r="J45" s="18">
        <v>6548980</v>
      </c>
      <c r="K45" s="19">
        <v>-6548980</v>
      </c>
    </row>
    <row r="46" spans="1:11" x14ac:dyDescent="0.2">
      <c r="A46" s="16" t="s">
        <v>54</v>
      </c>
      <c r="B46" s="17">
        <v>14611720</v>
      </c>
      <c r="C46" s="18">
        <v>14616720</v>
      </c>
      <c r="D46" s="19">
        <v>5000</v>
      </c>
      <c r="E46" s="17">
        <v>8529100</v>
      </c>
      <c r="F46" s="18">
        <v>0</v>
      </c>
      <c r="G46" s="19">
        <v>8529100</v>
      </c>
      <c r="H46" s="17">
        <v>1321180</v>
      </c>
      <c r="I46" s="18">
        <v>0</v>
      </c>
      <c r="J46" s="18">
        <v>7207920</v>
      </c>
      <c r="K46" s="19">
        <v>-7207920</v>
      </c>
    </row>
    <row r="47" spans="1:11" x14ac:dyDescent="0.2">
      <c r="A47" s="16" t="s">
        <v>55</v>
      </c>
      <c r="B47" s="17">
        <v>147160238</v>
      </c>
      <c r="C47" s="18">
        <v>145591159</v>
      </c>
      <c r="D47" s="19">
        <v>-1569079</v>
      </c>
      <c r="E47" s="17">
        <v>45792769</v>
      </c>
      <c r="F47" s="18">
        <v>17682372</v>
      </c>
      <c r="G47" s="19">
        <v>28110397</v>
      </c>
      <c r="H47" s="17">
        <v>10479115</v>
      </c>
      <c r="I47" s="18">
        <v>0</v>
      </c>
      <c r="J47" s="18">
        <v>17631282</v>
      </c>
      <c r="K47" s="19">
        <v>-17631282</v>
      </c>
    </row>
    <row r="48" spans="1:11" x14ac:dyDescent="0.2">
      <c r="A48" s="16" t="s">
        <v>56</v>
      </c>
      <c r="B48" s="17">
        <v>47371056</v>
      </c>
      <c r="C48" s="18">
        <v>47080656</v>
      </c>
      <c r="D48" s="19">
        <v>-290400</v>
      </c>
      <c r="E48" s="17">
        <v>11892400</v>
      </c>
      <c r="F48" s="18">
        <v>2000000</v>
      </c>
      <c r="G48" s="19">
        <v>9892400</v>
      </c>
      <c r="H48" s="17">
        <v>4804499</v>
      </c>
      <c r="I48" s="18">
        <v>0</v>
      </c>
      <c r="J48" s="18">
        <v>5087901</v>
      </c>
      <c r="K48" s="19">
        <v>-5087901</v>
      </c>
    </row>
    <row r="49" spans="1:11" x14ac:dyDescent="0.2">
      <c r="A49" s="16" t="s">
        <v>57</v>
      </c>
      <c r="B49" s="17">
        <v>38225560</v>
      </c>
      <c r="C49" s="18">
        <v>37636163</v>
      </c>
      <c r="D49" s="19">
        <v>-589397</v>
      </c>
      <c r="E49" s="17">
        <v>28927700</v>
      </c>
      <c r="F49" s="18">
        <v>98300</v>
      </c>
      <c r="G49" s="19">
        <v>28829400</v>
      </c>
      <c r="H49" s="17">
        <v>3182397</v>
      </c>
      <c r="I49" s="18">
        <v>0</v>
      </c>
      <c r="J49" s="18">
        <v>25647003</v>
      </c>
      <c r="K49" s="19">
        <v>-25647003</v>
      </c>
    </row>
    <row r="50" spans="1:11" s="20" customFormat="1" x14ac:dyDescent="0.2">
      <c r="A50" s="27" t="s">
        <v>58</v>
      </c>
      <c r="B50" s="28">
        <f>SUM(B5:B49)</f>
        <v>2860554387.46</v>
      </c>
      <c r="C50" s="29">
        <f t="shared" ref="C50:K50" si="0">SUM(C5:C49)</f>
        <v>2856698160.73</v>
      </c>
      <c r="D50" s="30">
        <f t="shared" si="0"/>
        <v>-3856226.7300000004</v>
      </c>
      <c r="E50" s="28">
        <f t="shared" si="0"/>
        <v>761135955</v>
      </c>
      <c r="F50" s="29">
        <f t="shared" si="0"/>
        <v>72267294</v>
      </c>
      <c r="G50" s="30">
        <f t="shared" si="0"/>
        <v>688868661</v>
      </c>
      <c r="H50" s="28">
        <f t="shared" si="0"/>
        <v>235913013.97</v>
      </c>
      <c r="I50" s="29">
        <f t="shared" si="0"/>
        <v>4108958.04</v>
      </c>
      <c r="J50" s="29">
        <f t="shared" si="0"/>
        <v>457064605.07000005</v>
      </c>
      <c r="K50" s="31">
        <f t="shared" si="0"/>
        <v>-452955647.02999997</v>
      </c>
    </row>
    <row r="51" spans="1:11" s="20" customFormat="1" x14ac:dyDescent="0.2">
      <c r="A51" s="32" t="s">
        <v>59</v>
      </c>
      <c r="B51" s="33">
        <f>B50-B25</f>
        <v>1504211456.46</v>
      </c>
      <c r="C51" s="34">
        <f t="shared" ref="C51:K51" si="1">C50-C25</f>
        <v>1516137536.73</v>
      </c>
      <c r="D51" s="35">
        <f t="shared" si="1"/>
        <v>11926080.27</v>
      </c>
      <c r="E51" s="33">
        <f t="shared" si="1"/>
        <v>631135955</v>
      </c>
      <c r="F51" s="34">
        <f t="shared" si="1"/>
        <v>72267294</v>
      </c>
      <c r="G51" s="35">
        <f t="shared" si="1"/>
        <v>558868661</v>
      </c>
      <c r="H51" s="33">
        <f t="shared" si="1"/>
        <v>159652415.97</v>
      </c>
      <c r="I51" s="34">
        <f t="shared" si="1"/>
        <v>4108958.04</v>
      </c>
      <c r="J51" s="34">
        <f t="shared" si="1"/>
        <v>403325203.07000005</v>
      </c>
      <c r="K51" s="36">
        <f t="shared" si="1"/>
        <v>-399216245.02999997</v>
      </c>
    </row>
    <row r="52" spans="1:11" x14ac:dyDescent="0.2">
      <c r="A52" s="15"/>
    </row>
    <row r="53" spans="1:11" x14ac:dyDescent="0.2">
      <c r="A53" s="15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x14ac:dyDescent="0.2">
      <c r="A54" s="15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x14ac:dyDescent="0.2">
      <c r="A55" s="15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x14ac:dyDescent="0.2">
      <c r="A56" s="15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x14ac:dyDescent="0.2">
      <c r="A57" s="15"/>
    </row>
    <row r="58" spans="1:11" x14ac:dyDescent="0.2">
      <c r="A58" s="15"/>
    </row>
    <row r="59" spans="1:11" x14ac:dyDescent="0.2">
      <c r="A59" s="15"/>
    </row>
    <row r="60" spans="1:11" x14ac:dyDescent="0.2">
      <c r="A60" s="15"/>
    </row>
    <row r="61" spans="1:11" x14ac:dyDescent="0.2">
      <c r="A61" s="15"/>
    </row>
    <row r="62" spans="1:11" x14ac:dyDescent="0.2">
      <c r="A62" s="15"/>
    </row>
    <row r="63" spans="1:11" x14ac:dyDescent="0.2">
      <c r="A63" s="15"/>
    </row>
    <row r="64" spans="1:11" x14ac:dyDescent="0.2">
      <c r="A64" s="15"/>
    </row>
    <row r="65" spans="1:1" x14ac:dyDescent="0.2">
      <c r="A65" s="15"/>
    </row>
    <row r="66" spans="1:1" x14ac:dyDescent="0.2">
      <c r="A66" s="15"/>
    </row>
    <row r="67" spans="1:1" x14ac:dyDescent="0.2">
      <c r="A67" s="15"/>
    </row>
    <row r="68" spans="1:1" x14ac:dyDescent="0.2">
      <c r="A68" s="15"/>
    </row>
    <row r="69" spans="1:1" x14ac:dyDescent="0.2">
      <c r="A69" s="15"/>
    </row>
    <row r="70" spans="1:1" x14ac:dyDescent="0.2">
      <c r="A70" s="15"/>
    </row>
    <row r="71" spans="1:1" x14ac:dyDescent="0.2">
      <c r="A71" s="15"/>
    </row>
    <row r="72" spans="1:1" x14ac:dyDescent="0.2">
      <c r="A72" s="15"/>
    </row>
    <row r="73" spans="1:1" x14ac:dyDescent="0.2">
      <c r="A73" s="15"/>
    </row>
    <row r="74" spans="1:1" x14ac:dyDescent="0.2">
      <c r="A74" s="15"/>
    </row>
    <row r="75" spans="1:1" x14ac:dyDescent="0.2">
      <c r="A75" s="15"/>
    </row>
    <row r="76" spans="1:1" x14ac:dyDescent="0.2">
      <c r="A76" s="15"/>
    </row>
    <row r="77" spans="1:1" x14ac:dyDescent="0.2">
      <c r="A77" s="15"/>
    </row>
    <row r="78" spans="1:1" x14ac:dyDescent="0.2">
      <c r="A78" s="15"/>
    </row>
    <row r="79" spans="1:1" x14ac:dyDescent="0.2">
      <c r="A79" s="15"/>
    </row>
    <row r="80" spans="1:1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  <row r="91" spans="1:1" x14ac:dyDescent="0.2">
      <c r="A91" s="15"/>
    </row>
    <row r="92" spans="1:1" x14ac:dyDescent="0.2">
      <c r="A92" s="15"/>
    </row>
    <row r="93" spans="1:1" x14ac:dyDescent="0.2">
      <c r="A93" s="15"/>
    </row>
    <row r="94" spans="1:1" x14ac:dyDescent="0.2">
      <c r="A94" s="15"/>
    </row>
    <row r="95" spans="1:1" x14ac:dyDescent="0.2">
      <c r="A95" s="15"/>
    </row>
    <row r="96" spans="1:1" x14ac:dyDescent="0.2">
      <c r="A96" s="15"/>
    </row>
    <row r="97" spans="1:1" x14ac:dyDescent="0.2">
      <c r="A97" s="15"/>
    </row>
    <row r="98" spans="1:1" x14ac:dyDescent="0.2">
      <c r="A98" s="15"/>
    </row>
    <row r="99" spans="1:1" x14ac:dyDescent="0.2">
      <c r="A99" s="15"/>
    </row>
    <row r="100" spans="1:1" x14ac:dyDescent="0.2">
      <c r="A100" s="15"/>
    </row>
    <row r="101" spans="1:1" x14ac:dyDescent="0.2">
      <c r="A101" s="15"/>
    </row>
    <row r="102" spans="1:1" x14ac:dyDescent="0.2">
      <c r="A102" s="15"/>
    </row>
    <row r="103" spans="1:1" x14ac:dyDescent="0.2">
      <c r="A103" s="15"/>
    </row>
    <row r="104" spans="1:1" x14ac:dyDescent="0.2">
      <c r="A104" s="15"/>
    </row>
    <row r="105" spans="1:1" x14ac:dyDescent="0.2">
      <c r="A105" s="15"/>
    </row>
    <row r="106" spans="1:1" x14ac:dyDescent="0.2">
      <c r="A106" s="15"/>
    </row>
    <row r="107" spans="1:1" x14ac:dyDescent="0.2">
      <c r="A107" s="15"/>
    </row>
    <row r="108" spans="1:1" x14ac:dyDescent="0.2">
      <c r="A108" s="15"/>
    </row>
    <row r="109" spans="1:1" x14ac:dyDescent="0.2">
      <c r="A109" s="15"/>
    </row>
    <row r="110" spans="1:1" x14ac:dyDescent="0.2">
      <c r="A110" s="15"/>
    </row>
    <row r="111" spans="1:1" x14ac:dyDescent="0.2">
      <c r="A111" s="15"/>
    </row>
    <row r="112" spans="1:1" x14ac:dyDescent="0.2">
      <c r="A112" s="15"/>
    </row>
    <row r="113" spans="1:1" x14ac:dyDescent="0.2">
      <c r="A113" s="15"/>
    </row>
    <row r="114" spans="1:1" x14ac:dyDescent="0.2">
      <c r="A114" s="15"/>
    </row>
    <row r="115" spans="1:1" x14ac:dyDescent="0.2">
      <c r="A115" s="15"/>
    </row>
    <row r="116" spans="1:1" x14ac:dyDescent="0.2">
      <c r="A116" s="15"/>
    </row>
    <row r="117" spans="1:1" x14ac:dyDescent="0.2">
      <c r="A117" s="15"/>
    </row>
    <row r="118" spans="1:1" x14ac:dyDescent="0.2">
      <c r="A118" s="15"/>
    </row>
    <row r="119" spans="1:1" x14ac:dyDescent="0.2">
      <c r="A119" s="15"/>
    </row>
  </sheetData>
  <mergeCells count="3">
    <mergeCell ref="B3:D3"/>
    <mergeCell ref="E3:G3"/>
    <mergeCell ref="H3:K3"/>
  </mergeCells>
  <printOptions horizontalCentered="1" verticalCentered="1"/>
  <pageMargins left="0.31496062992125984" right="0.31496062992125984" top="0.15748031496062992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Budgets 2024</vt:lpstr>
      <vt:lpstr>'Budgets 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Garcia Varela Ana-Belen (DIN)</dc:creator>
  <cp:lastModifiedBy>Santos Garcia Varela Ana-Belen (DIN)</cp:lastModifiedBy>
  <cp:lastPrinted>2024-02-16T15:07:14Z</cp:lastPrinted>
  <dcterms:created xsi:type="dcterms:W3CDTF">2024-02-16T15:01:35Z</dcterms:created>
  <dcterms:modified xsi:type="dcterms:W3CDTF">2024-02-16T15:07:29Z</dcterms:modified>
</cp:coreProperties>
</file>