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Comptes 2023 à publier\"/>
    </mc:Choice>
  </mc:AlternateContent>
  <bookViews>
    <workbookView xWindow="0" yWindow="0" windowWidth="28800" windowHeight="12345"/>
  </bookViews>
  <sheets>
    <sheet name="Comptes 2023" sheetId="1" r:id="rId1"/>
  </sheets>
  <definedNames>
    <definedName name="_xlnm.Print_Area" localSheetId="0">'Comptes 2023'!$A$1:$K$51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J51" i="1"/>
  <c r="D51" i="1"/>
  <c r="C51" i="1"/>
  <c r="B51" i="1"/>
  <c r="K50" i="1"/>
  <c r="J50" i="1"/>
  <c r="I50" i="1"/>
  <c r="I51" i="1" s="1"/>
  <c r="H50" i="1"/>
  <c r="H51" i="1" s="1"/>
  <c r="G50" i="1"/>
  <c r="G51" i="1" s="1"/>
  <c r="F50" i="1"/>
  <c r="F51" i="1" s="1"/>
  <c r="E50" i="1"/>
  <c r="E51" i="1" s="1"/>
  <c r="D50" i="1"/>
  <c r="C50" i="1"/>
  <c r="B50" i="1"/>
</calcChain>
</file>

<file path=xl/sharedStrings.xml><?xml version="1.0" encoding="utf-8"?>
<sst xmlns="http://schemas.openxmlformats.org/spreadsheetml/2006/main" count="62" uniqueCount="62">
  <si>
    <t>COMMUNES</t>
  </si>
  <si>
    <t>INVESTISSEMENTS</t>
  </si>
  <si>
    <t>Charges</t>
  </si>
  <si>
    <t>Revenus</t>
  </si>
  <si>
    <t>Excédent</t>
  </si>
  <si>
    <t>Dépenses</t>
  </si>
  <si>
    <t>Recettes</t>
  </si>
  <si>
    <t>Nets</t>
  </si>
  <si>
    <t>Autofinancement</t>
  </si>
  <si>
    <t>Exc. fin.</t>
  </si>
  <si>
    <t>Ins. Fin.</t>
  </si>
  <si>
    <t>Total financement des investissements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</si>
  <si>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</si>
  <si>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</si>
  <si>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</si>
  <si>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</si>
  <si>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</si>
  <si>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</si>
  <si>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</si>
  <si>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</si>
  <si>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</si>
  <si>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</si>
  <si>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</si>
  <si>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</si>
  <si>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</si>
  <si>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</si>
  <si>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</si>
  <si>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</si>
  <si>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</si>
  <si>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</si>
  <si>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</si>
  <si>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</si>
  <si>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</si>
  <si>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</si>
  <si>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</si>
  <si>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</si>
  <si>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</si>
  <si>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</si>
  <si>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</si>
  <si>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</si>
  <si>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</si>
  <si>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</si>
  <si>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</si>
  <si>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</si>
  <si>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</si>
  <si>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</si>
  <si>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</si>
  <si>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</si>
  <si>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</si>
  <si>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</si>
  <si>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</si>
  <si>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</si>
  <si>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</si>
  <si>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</si>
  <si>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</si>
  <si>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</si>
  <si>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</si>
  <si>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</si>
  <si>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</si>
  <si>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FINANCEMENT</t>
  </si>
  <si>
    <t>RESULTATS</t>
  </si>
  <si>
    <t>Résultats des comptes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</si>
</sst>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\ \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/>
    <xf numFmtId="3" fontId="4" fillId="0" borderId="0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3" fontId="4" fillId="0" borderId="5" xfId="0" applyNumberFormat="1" applyFont="1" applyFill="1" applyBorder="1" applyAlignment="1" applyProtection="1">
      <alignment horizontal="center"/>
    </xf>
    <xf numFmtId="4" fontId="4" fillId="0" borderId="6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49" fontId="6" fillId="0" borderId="9" xfId="0" applyNumberFormat="1" applyFont="1" applyFill="1" applyBorder="1" applyAlignment="1">
      <alignment vertical="top" wrapText="1"/>
    </xf>
    <xf numFmtId="164" fontId="7" fillId="0" borderId="1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164" fontId="7" fillId="0" borderId="11" xfId="1" applyNumberFormat="1" applyFont="1" applyFill="1" applyBorder="1" applyAlignment="1">
      <alignment horizontal="right" vertical="top" wrapText="1"/>
    </xf>
    <xf numFmtId="0" fontId="10" fillId="0" borderId="0" xfId="0" applyFont="1" applyFill="1"/>
    <xf numFmtId="165" fontId="5" fillId="0" borderId="0" xfId="0" applyNumberFormat="1" applyFont="1" applyFill="1"/>
    <xf numFmtId="4" fontId="5" fillId="0" borderId="0" xfId="0" applyNumberFormat="1" applyFont="1" applyFill="1"/>
    <xf numFmtId="49" fontId="6" fillId="2" borderId="9" xfId="0" applyNumberFormat="1" applyFont="1" applyFill="1" applyBorder="1" applyAlignment="1">
      <alignment vertical="top" wrapText="1"/>
    </xf>
    <xf numFmtId="164" fontId="7" fillId="2" borderId="10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  <xf numFmtId="164" fontId="7" fillId="2" borderId="11" xfId="1" applyNumberFormat="1" applyFont="1" applyFill="1" applyBorder="1" applyAlignment="1">
      <alignment horizontal="right" vertical="top" wrapText="1"/>
    </xf>
    <xf numFmtId="49" fontId="8" fillId="2" borderId="1" xfId="0" applyNumberFormat="1" applyFont="1" applyFill="1" applyBorder="1" applyAlignment="1">
      <alignment vertical="top" wrapText="1"/>
    </xf>
    <xf numFmtId="164" fontId="8" fillId="2" borderId="2" xfId="1" applyNumberFormat="1" applyFont="1" applyFill="1" applyBorder="1" applyAlignment="1">
      <alignment horizontal="right" vertical="top" wrapText="1"/>
    </xf>
    <xf numFmtId="164" fontId="8" fillId="2" borderId="3" xfId="1" applyNumberFormat="1" applyFont="1" applyFill="1" applyBorder="1" applyAlignment="1">
      <alignment horizontal="right" vertical="top" wrapText="1"/>
    </xf>
    <xf numFmtId="164" fontId="8" fillId="2" borderId="4" xfId="1" applyNumberFormat="1" applyFont="1" applyFill="1" applyBorder="1" applyAlignment="1">
      <alignment horizontal="right" vertical="top" wrapText="1"/>
    </xf>
    <xf numFmtId="164" fontId="9" fillId="2" borderId="4" xfId="1" applyNumberFormat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vertical="top"/>
    </xf>
    <xf numFmtId="164" fontId="8" fillId="2" borderId="6" xfId="1" applyNumberFormat="1" applyFont="1" applyFill="1" applyBorder="1" applyAlignment="1">
      <alignment horizontal="right" vertical="top" wrapText="1"/>
    </xf>
    <xf numFmtId="164" fontId="8" fillId="2" borderId="7" xfId="1" applyNumberFormat="1" applyFont="1" applyFill="1" applyBorder="1" applyAlignment="1">
      <alignment horizontal="right" vertical="top" wrapText="1"/>
    </xf>
    <xf numFmtId="164" fontId="8" fillId="2" borderId="8" xfId="1" applyNumberFormat="1" applyFont="1" applyFill="1" applyBorder="1" applyAlignment="1">
      <alignment horizontal="right" vertical="top" wrapText="1"/>
    </xf>
    <xf numFmtId="164" fontId="9" fillId="2" borderId="8" xfId="1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workbookViewId="0">
      <selection activeCell="A2" sqref="A2"/>
    </sheetView>
  </sheetViews>
  <sheetFormatPr baseColWidth="10" defaultRowHeight="12.75" x14ac:dyDescent="0.2"/>
  <cols>
    <col min="1" max="1" width="19.140625" style="6" customWidth="1"/>
    <col min="2" max="3" width="15.28515625" style="6" bestFit="1" customWidth="1"/>
    <col min="4" max="5" width="13.5703125" style="6" bestFit="1" customWidth="1"/>
    <col min="6" max="6" width="12.42578125" style="6" bestFit="1" customWidth="1"/>
    <col min="7" max="7" width="13.5703125" style="6" bestFit="1" customWidth="1"/>
    <col min="8" max="8" width="14.7109375" style="6" bestFit="1" customWidth="1"/>
    <col min="9" max="9" width="13.5703125" style="6" bestFit="1" customWidth="1"/>
    <col min="10" max="10" width="12.42578125" style="6" bestFit="1" customWidth="1"/>
    <col min="11" max="11" width="17.5703125" style="6" bestFit="1" customWidth="1"/>
    <col min="12" max="16384" width="11.42578125" style="6"/>
  </cols>
  <sheetData>
    <row r="1" spans="1:11" ht="20.25" customHeight="1" x14ac:dyDescent="0.2">
      <c r="A1" s="37" t="s">
        <v>61</v>
      </c>
      <c r="B1" s="1"/>
      <c r="C1" s="1"/>
      <c r="D1" s="1"/>
      <c r="E1" s="1"/>
      <c r="F1" s="1"/>
      <c r="G1" s="2"/>
      <c r="H1" s="3"/>
      <c r="I1" s="3"/>
      <c r="J1" s="4"/>
      <c r="K1" s="5"/>
    </row>
    <row r="2" spans="1:11" x14ac:dyDescent="0.2">
      <c r="A2" s="7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9" customFormat="1" x14ac:dyDescent="0.2">
      <c r="A3" s="8" t="s">
        <v>0</v>
      </c>
      <c r="B3" s="38" t="s">
        <v>60</v>
      </c>
      <c r="C3" s="39"/>
      <c r="D3" s="40"/>
      <c r="E3" s="38" t="s">
        <v>1</v>
      </c>
      <c r="F3" s="39"/>
      <c r="G3" s="40"/>
      <c r="H3" s="38" t="s">
        <v>59</v>
      </c>
      <c r="I3" s="39"/>
      <c r="J3" s="39"/>
      <c r="K3" s="40"/>
    </row>
    <row r="4" spans="1:11" s="15" customFormat="1" ht="21" x14ac:dyDescent="0.2">
      <c r="A4" s="10"/>
      <c r="B4" s="11" t="s">
        <v>2</v>
      </c>
      <c r="C4" s="12" t="s">
        <v>3</v>
      </c>
      <c r="D4" s="13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2" t="s">
        <v>10</v>
      </c>
      <c r="K4" s="14" t="s">
        <v>11</v>
      </c>
    </row>
    <row r="5" spans="1:11" x14ac:dyDescent="0.2">
      <c r="A5" s="16" t="s">
        <v>12</v>
      </c>
      <c r="B5" s="17">
        <v>5815286.1699999999</v>
      </c>
      <c r="C5" s="18">
        <v>8398262.5399999991</v>
      </c>
      <c r="D5" s="19">
        <v>2582976.37</v>
      </c>
      <c r="E5" s="17">
        <v>118927.52</v>
      </c>
      <c r="F5" s="18">
        <v>455003.5</v>
      </c>
      <c r="G5" s="19">
        <v>-336075.98</v>
      </c>
      <c r="H5" s="17">
        <v>3637529.13</v>
      </c>
      <c r="I5" s="18">
        <v>3973605.11</v>
      </c>
      <c r="J5" s="18">
        <v>0</v>
      </c>
      <c r="K5" s="19">
        <v>3973605.11</v>
      </c>
    </row>
    <row r="6" spans="1:11" x14ac:dyDescent="0.2">
      <c r="A6" s="16" t="s">
        <v>13</v>
      </c>
      <c r="B6" s="17">
        <v>27956663.23</v>
      </c>
      <c r="C6" s="18">
        <v>35606478.68</v>
      </c>
      <c r="D6" s="19">
        <v>7649815.4500000002</v>
      </c>
      <c r="E6" s="17">
        <v>10980483.710000001</v>
      </c>
      <c r="F6" s="18">
        <v>282852</v>
      </c>
      <c r="G6" s="19">
        <v>10697631.710000001</v>
      </c>
      <c r="H6" s="17">
        <v>15393524.550000001</v>
      </c>
      <c r="I6" s="18">
        <v>4695892.84</v>
      </c>
      <c r="J6" s="18">
        <v>0</v>
      </c>
      <c r="K6" s="19">
        <v>4695892.84</v>
      </c>
    </row>
    <row r="7" spans="1:11" x14ac:dyDescent="0.2">
      <c r="A7" s="16" t="s">
        <v>14</v>
      </c>
      <c r="B7" s="17">
        <v>4942836.96</v>
      </c>
      <c r="C7" s="18">
        <v>7287466.8799999999</v>
      </c>
      <c r="D7" s="19">
        <v>2344629.92</v>
      </c>
      <c r="E7" s="17">
        <v>194007.4</v>
      </c>
      <c r="F7" s="18">
        <v>42000</v>
      </c>
      <c r="G7" s="19">
        <v>152007.4</v>
      </c>
      <c r="H7" s="17">
        <v>2483357.77</v>
      </c>
      <c r="I7" s="18">
        <v>2331350.37</v>
      </c>
      <c r="J7" s="18">
        <v>0</v>
      </c>
      <c r="K7" s="19">
        <v>2331350.37</v>
      </c>
    </row>
    <row r="8" spans="1:11" x14ac:dyDescent="0.2">
      <c r="A8" s="16" t="s">
        <v>15</v>
      </c>
      <c r="B8" s="17">
        <v>5075751.05</v>
      </c>
      <c r="C8" s="18">
        <v>5591855.0300000003</v>
      </c>
      <c r="D8" s="19">
        <v>516103.98</v>
      </c>
      <c r="E8" s="17">
        <v>419761.22</v>
      </c>
      <c r="F8" s="18">
        <v>0</v>
      </c>
      <c r="G8" s="19">
        <v>419761.22</v>
      </c>
      <c r="H8" s="17">
        <v>1322073.47</v>
      </c>
      <c r="I8" s="18">
        <v>902312.25</v>
      </c>
      <c r="J8" s="18">
        <v>0</v>
      </c>
      <c r="K8" s="19">
        <v>902312.25</v>
      </c>
    </row>
    <row r="9" spans="1:11" x14ac:dyDescent="0.2">
      <c r="A9" s="16" t="s">
        <v>16</v>
      </c>
      <c r="B9" s="17">
        <v>9100778.3800000008</v>
      </c>
      <c r="C9" s="18">
        <v>9278153.9800000004</v>
      </c>
      <c r="D9" s="19">
        <v>177375.6</v>
      </c>
      <c r="E9" s="17">
        <v>1856278.23</v>
      </c>
      <c r="F9" s="18">
        <v>188570</v>
      </c>
      <c r="G9" s="19">
        <v>1667708.23</v>
      </c>
      <c r="H9" s="17">
        <v>2616331.61</v>
      </c>
      <c r="I9" s="18">
        <v>948623.38</v>
      </c>
      <c r="J9" s="18">
        <v>0</v>
      </c>
      <c r="K9" s="19">
        <v>948623.38</v>
      </c>
    </row>
    <row r="10" spans="1:11" x14ac:dyDescent="0.2">
      <c r="A10" s="23" t="s">
        <v>17</v>
      </c>
      <c r="B10" s="24">
        <v>15656772.01</v>
      </c>
      <c r="C10" s="25">
        <v>15667915.52</v>
      </c>
      <c r="D10" s="26">
        <v>11143.5099999998</v>
      </c>
      <c r="E10" s="24">
        <v>10472709.02</v>
      </c>
      <c r="F10" s="25">
        <v>2999447.2</v>
      </c>
      <c r="G10" s="26">
        <v>7473261.8200000003</v>
      </c>
      <c r="H10" s="24">
        <v>3814811.46</v>
      </c>
      <c r="I10" s="25">
        <v>0</v>
      </c>
      <c r="J10" s="25">
        <v>3658450.36</v>
      </c>
      <c r="K10" s="26">
        <v>-3658450.36</v>
      </c>
    </row>
    <row r="11" spans="1:11" x14ac:dyDescent="0.2">
      <c r="A11" s="23" t="s">
        <v>18</v>
      </c>
      <c r="B11" s="24">
        <v>41010519.630000003</v>
      </c>
      <c r="C11" s="25">
        <v>41079519.630000003</v>
      </c>
      <c r="D11" s="26">
        <v>69000</v>
      </c>
      <c r="E11" s="24">
        <v>12301209.710000001</v>
      </c>
      <c r="F11" s="25">
        <v>508712.7</v>
      </c>
      <c r="G11" s="26">
        <v>11792497.01</v>
      </c>
      <c r="H11" s="24">
        <v>4859467.43</v>
      </c>
      <c r="I11" s="25">
        <v>0</v>
      </c>
      <c r="J11" s="25">
        <v>6933029.5800000001</v>
      </c>
      <c r="K11" s="26">
        <v>-6933029.5800000001</v>
      </c>
    </row>
    <row r="12" spans="1:11" x14ac:dyDescent="0.2">
      <c r="A12" s="23" t="s">
        <v>19</v>
      </c>
      <c r="B12" s="24">
        <v>131098541.31999999</v>
      </c>
      <c r="C12" s="25">
        <v>131146500.16</v>
      </c>
      <c r="D12" s="26">
        <v>47958.840000003598</v>
      </c>
      <c r="E12" s="24">
        <v>16526092.060000001</v>
      </c>
      <c r="F12" s="25">
        <v>4521615.1399999997</v>
      </c>
      <c r="G12" s="26">
        <v>12004476.92</v>
      </c>
      <c r="H12" s="24">
        <v>15909510.390000001</v>
      </c>
      <c r="I12" s="25">
        <v>3905033.47</v>
      </c>
      <c r="J12" s="25">
        <v>0</v>
      </c>
      <c r="K12" s="26">
        <v>3905033.47</v>
      </c>
    </row>
    <row r="13" spans="1:11" x14ac:dyDescent="0.2">
      <c r="A13" s="23" t="s">
        <v>20</v>
      </c>
      <c r="B13" s="24">
        <v>4549617.5599999996</v>
      </c>
      <c r="C13" s="25">
        <v>4550012.8600000003</v>
      </c>
      <c r="D13" s="26">
        <v>395.29999999981402</v>
      </c>
      <c r="E13" s="24">
        <v>402905.76</v>
      </c>
      <c r="F13" s="25">
        <v>94182.99</v>
      </c>
      <c r="G13" s="26">
        <v>308722.77</v>
      </c>
      <c r="H13" s="24">
        <v>1158597.7</v>
      </c>
      <c r="I13" s="25">
        <v>849874.93</v>
      </c>
      <c r="J13" s="25">
        <v>0</v>
      </c>
      <c r="K13" s="26">
        <v>849874.93</v>
      </c>
    </row>
    <row r="14" spans="1:11" x14ac:dyDescent="0.2">
      <c r="A14" s="23" t="s">
        <v>21</v>
      </c>
      <c r="B14" s="24">
        <v>3595232.12</v>
      </c>
      <c r="C14" s="25">
        <v>3882311.89</v>
      </c>
      <c r="D14" s="26">
        <v>287079.77</v>
      </c>
      <c r="E14" s="24">
        <v>289799.59999999998</v>
      </c>
      <c r="F14" s="25">
        <v>56000</v>
      </c>
      <c r="G14" s="26">
        <v>233799.6</v>
      </c>
      <c r="H14" s="24">
        <v>479806.71999999997</v>
      </c>
      <c r="I14" s="25">
        <v>246007.12</v>
      </c>
      <c r="J14" s="25">
        <v>0</v>
      </c>
      <c r="K14" s="26">
        <v>246007.12</v>
      </c>
    </row>
    <row r="15" spans="1:11" x14ac:dyDescent="0.2">
      <c r="A15" s="16" t="s">
        <v>22</v>
      </c>
      <c r="B15" s="17">
        <v>5133900.49</v>
      </c>
      <c r="C15" s="18">
        <v>6953265.6200000001</v>
      </c>
      <c r="D15" s="19">
        <v>1819365.13</v>
      </c>
      <c r="E15" s="17">
        <v>2637734.4900000002</v>
      </c>
      <c r="F15" s="18">
        <v>143800</v>
      </c>
      <c r="G15" s="19">
        <v>2493934.4900000002</v>
      </c>
      <c r="H15" s="17">
        <v>2548217.7599999998</v>
      </c>
      <c r="I15" s="18">
        <v>54283.27</v>
      </c>
      <c r="J15" s="18">
        <v>0</v>
      </c>
      <c r="K15" s="19">
        <v>54283.27</v>
      </c>
    </row>
    <row r="16" spans="1:11" x14ac:dyDescent="0.2">
      <c r="A16" s="16" t="s">
        <v>23</v>
      </c>
      <c r="B16" s="17">
        <v>68973613.959999993</v>
      </c>
      <c r="C16" s="18">
        <v>100381985.36</v>
      </c>
      <c r="D16" s="19">
        <v>31408371.399999999</v>
      </c>
      <c r="E16" s="17">
        <v>22668210.379999999</v>
      </c>
      <c r="F16" s="18">
        <v>79534.7</v>
      </c>
      <c r="G16" s="19">
        <v>22588675.68</v>
      </c>
      <c r="H16" s="17">
        <v>36049646.18</v>
      </c>
      <c r="I16" s="18">
        <v>13460970.5</v>
      </c>
      <c r="J16" s="18">
        <v>0</v>
      </c>
      <c r="K16" s="19">
        <v>13460970.5</v>
      </c>
    </row>
    <row r="17" spans="1:11" x14ac:dyDescent="0.2">
      <c r="A17" s="16" t="s">
        <v>24</v>
      </c>
      <c r="B17" s="17">
        <v>31091259.629999999</v>
      </c>
      <c r="C17" s="18">
        <v>31258464.25</v>
      </c>
      <c r="D17" s="19">
        <v>167204.62000000101</v>
      </c>
      <c r="E17" s="17">
        <v>8700791.1999999993</v>
      </c>
      <c r="F17" s="18">
        <v>1206140.03</v>
      </c>
      <c r="G17" s="19">
        <v>7494651.1699999999</v>
      </c>
      <c r="H17" s="17">
        <v>6407278.1600000001</v>
      </c>
      <c r="I17" s="18">
        <v>0</v>
      </c>
      <c r="J17" s="18">
        <v>1087373.01</v>
      </c>
      <c r="K17" s="19">
        <v>-1087373.01</v>
      </c>
    </row>
    <row r="18" spans="1:11" x14ac:dyDescent="0.2">
      <c r="A18" s="16" t="s">
        <v>25</v>
      </c>
      <c r="B18" s="17">
        <v>5859075.8300000001</v>
      </c>
      <c r="C18" s="18">
        <v>6208326.8799999999</v>
      </c>
      <c r="D18" s="19">
        <v>349251.05</v>
      </c>
      <c r="E18" s="17">
        <v>1327459.8999999999</v>
      </c>
      <c r="F18" s="18">
        <v>0</v>
      </c>
      <c r="G18" s="19">
        <v>1327459.8999999999</v>
      </c>
      <c r="H18" s="17">
        <v>1398984.47</v>
      </c>
      <c r="I18" s="18">
        <v>71524.570000000007</v>
      </c>
      <c r="J18" s="18">
        <v>0</v>
      </c>
      <c r="K18" s="19">
        <v>71524.570000000007</v>
      </c>
    </row>
    <row r="19" spans="1:11" x14ac:dyDescent="0.2">
      <c r="A19" s="16" t="s">
        <v>26</v>
      </c>
      <c r="B19" s="17">
        <v>4873362.13</v>
      </c>
      <c r="C19" s="18">
        <v>6043685.25</v>
      </c>
      <c r="D19" s="19">
        <v>1170323.1200000001</v>
      </c>
      <c r="E19" s="17">
        <v>596700.65</v>
      </c>
      <c r="F19" s="18">
        <v>0</v>
      </c>
      <c r="G19" s="19">
        <v>596700.65</v>
      </c>
      <c r="H19" s="17">
        <v>2009599.29</v>
      </c>
      <c r="I19" s="18">
        <v>1412898.64</v>
      </c>
      <c r="J19" s="18">
        <v>0</v>
      </c>
      <c r="K19" s="19">
        <v>1412898.64</v>
      </c>
    </row>
    <row r="20" spans="1:11" x14ac:dyDescent="0.2">
      <c r="A20" s="23" t="s">
        <v>27</v>
      </c>
      <c r="B20" s="24">
        <v>46121920.57</v>
      </c>
      <c r="C20" s="25">
        <v>54373302.5</v>
      </c>
      <c r="D20" s="26">
        <v>8251381.9299999997</v>
      </c>
      <c r="E20" s="24">
        <v>6763423.4100000001</v>
      </c>
      <c r="F20" s="25">
        <v>349669.66</v>
      </c>
      <c r="G20" s="26">
        <v>6413753.75</v>
      </c>
      <c r="H20" s="24">
        <v>18878346.32</v>
      </c>
      <c r="I20" s="25">
        <v>12464592.57</v>
      </c>
      <c r="J20" s="25">
        <v>0</v>
      </c>
      <c r="K20" s="26">
        <v>12464592.57</v>
      </c>
    </row>
    <row r="21" spans="1:11" x14ac:dyDescent="0.2">
      <c r="A21" s="23" t="s">
        <v>28</v>
      </c>
      <c r="B21" s="24">
        <v>63918925.899999999</v>
      </c>
      <c r="C21" s="25">
        <v>74899828.260000005</v>
      </c>
      <c r="D21" s="26">
        <v>10980902.359999999</v>
      </c>
      <c r="E21" s="24">
        <v>50003529.850000001</v>
      </c>
      <c r="F21" s="25">
        <v>14000</v>
      </c>
      <c r="G21" s="26">
        <v>49989529.850000001</v>
      </c>
      <c r="H21" s="24">
        <v>11489103.25</v>
      </c>
      <c r="I21" s="25">
        <v>0</v>
      </c>
      <c r="J21" s="25">
        <v>38500426.600000001</v>
      </c>
      <c r="K21" s="26">
        <v>-38500426.600000001</v>
      </c>
    </row>
    <row r="22" spans="1:11" x14ac:dyDescent="0.2">
      <c r="A22" s="23" t="s">
        <v>29</v>
      </c>
      <c r="B22" s="24">
        <v>18008760.68</v>
      </c>
      <c r="C22" s="25">
        <v>19708611.879999999</v>
      </c>
      <c r="D22" s="26">
        <v>1699851.2</v>
      </c>
      <c r="E22" s="24">
        <v>2319087.63</v>
      </c>
      <c r="F22" s="25">
        <v>120200</v>
      </c>
      <c r="G22" s="26">
        <v>2198887.63</v>
      </c>
      <c r="H22" s="24">
        <v>6008974.5</v>
      </c>
      <c r="I22" s="25">
        <v>3810086.87</v>
      </c>
      <c r="J22" s="25">
        <v>0</v>
      </c>
      <c r="K22" s="26">
        <v>3810086.87</v>
      </c>
    </row>
    <row r="23" spans="1:11" x14ac:dyDescent="0.2">
      <c r="A23" s="23" t="s">
        <v>30</v>
      </c>
      <c r="B23" s="24">
        <v>32979459.329999998</v>
      </c>
      <c r="C23" s="25">
        <v>47982454.399999999</v>
      </c>
      <c r="D23" s="26">
        <v>15002995.07</v>
      </c>
      <c r="E23" s="24">
        <v>3065149.6</v>
      </c>
      <c r="F23" s="25">
        <v>39406.6</v>
      </c>
      <c r="G23" s="26">
        <v>3025743</v>
      </c>
      <c r="H23" s="24">
        <v>17395553.07</v>
      </c>
      <c r="I23" s="25">
        <v>14369810.07</v>
      </c>
      <c r="J23" s="25">
        <v>0</v>
      </c>
      <c r="K23" s="26">
        <v>14369810.07</v>
      </c>
    </row>
    <row r="24" spans="1:11" x14ac:dyDescent="0.2">
      <c r="A24" s="23" t="s">
        <v>31</v>
      </c>
      <c r="B24" s="24">
        <v>7354865.6399999997</v>
      </c>
      <c r="C24" s="25">
        <v>8975407.3100000005</v>
      </c>
      <c r="D24" s="26">
        <v>1620541.67</v>
      </c>
      <c r="E24" s="24">
        <v>822118.36</v>
      </c>
      <c r="F24" s="25">
        <v>0</v>
      </c>
      <c r="G24" s="26">
        <v>822118.36</v>
      </c>
      <c r="H24" s="24">
        <v>2479764.67</v>
      </c>
      <c r="I24" s="25">
        <v>1657646.31</v>
      </c>
      <c r="J24" s="25">
        <v>0</v>
      </c>
      <c r="K24" s="26">
        <v>1657646.31</v>
      </c>
    </row>
    <row r="25" spans="1:11" x14ac:dyDescent="0.2">
      <c r="A25" s="16" t="s">
        <v>32</v>
      </c>
      <c r="B25" s="17">
        <v>1340714922.1199999</v>
      </c>
      <c r="C25" s="18">
        <v>1538958462.8299999</v>
      </c>
      <c r="D25" s="19">
        <v>198243540.71000001</v>
      </c>
      <c r="E25" s="17">
        <v>123526870.64</v>
      </c>
      <c r="F25" s="18">
        <v>16779035.91</v>
      </c>
      <c r="G25" s="19">
        <v>106747834.73</v>
      </c>
      <c r="H25" s="17">
        <v>320651368.38999999</v>
      </c>
      <c r="I25" s="18">
        <v>213903533.66</v>
      </c>
      <c r="J25" s="18">
        <v>0</v>
      </c>
      <c r="K25" s="19">
        <v>213903533.66</v>
      </c>
    </row>
    <row r="26" spans="1:11" x14ac:dyDescent="0.2">
      <c r="A26" s="16" t="s">
        <v>33</v>
      </c>
      <c r="B26" s="17">
        <v>13174235.5</v>
      </c>
      <c r="C26" s="18">
        <v>11635336.470000001</v>
      </c>
      <c r="D26" s="19">
        <v>-1538899.03</v>
      </c>
      <c r="E26" s="17">
        <v>1412469.69</v>
      </c>
      <c r="F26" s="18">
        <v>0</v>
      </c>
      <c r="G26" s="19">
        <v>1412469.69</v>
      </c>
      <c r="H26" s="17">
        <v>229770.53</v>
      </c>
      <c r="I26" s="18">
        <v>0</v>
      </c>
      <c r="J26" s="18">
        <v>1182699.1599999999</v>
      </c>
      <c r="K26" s="19">
        <v>-1182699.1599999999</v>
      </c>
    </row>
    <row r="27" spans="1:11" x14ac:dyDescent="0.2">
      <c r="A27" s="16" t="s">
        <v>34</v>
      </c>
      <c r="B27" s="17">
        <v>47234127.609999999</v>
      </c>
      <c r="C27" s="18">
        <v>47272608.979999997</v>
      </c>
      <c r="D27" s="19">
        <v>38481.369999997303</v>
      </c>
      <c r="E27" s="17">
        <v>1846213.37</v>
      </c>
      <c r="F27" s="18">
        <v>748537.16</v>
      </c>
      <c r="G27" s="19">
        <v>1097676.21</v>
      </c>
      <c r="H27" s="17">
        <v>6389983.8600000003</v>
      </c>
      <c r="I27" s="18">
        <v>5292307.6500000004</v>
      </c>
      <c r="J27" s="18">
        <v>0</v>
      </c>
      <c r="K27" s="19">
        <v>5292307.6500000004</v>
      </c>
    </row>
    <row r="28" spans="1:11" x14ac:dyDescent="0.2">
      <c r="A28" s="16" t="s">
        <v>35</v>
      </c>
      <c r="B28" s="17">
        <v>2836930.52</v>
      </c>
      <c r="C28" s="18">
        <v>3219563.48</v>
      </c>
      <c r="D28" s="19">
        <v>382632.96000000002</v>
      </c>
      <c r="E28" s="17">
        <v>83611.28</v>
      </c>
      <c r="F28" s="18">
        <v>63000</v>
      </c>
      <c r="G28" s="19">
        <v>20611.28</v>
      </c>
      <c r="H28" s="17">
        <v>710023.35</v>
      </c>
      <c r="I28" s="18">
        <v>689412.07</v>
      </c>
      <c r="J28" s="18">
        <v>0</v>
      </c>
      <c r="K28" s="19">
        <v>689412.07</v>
      </c>
    </row>
    <row r="29" spans="1:11" x14ac:dyDescent="0.2">
      <c r="A29" s="16" t="s">
        <v>36</v>
      </c>
      <c r="B29" s="17">
        <v>5048485.33</v>
      </c>
      <c r="C29" s="18">
        <v>5811233.1299999999</v>
      </c>
      <c r="D29" s="19">
        <v>762747.8</v>
      </c>
      <c r="E29" s="17">
        <v>374936.91</v>
      </c>
      <c r="F29" s="18">
        <v>0</v>
      </c>
      <c r="G29" s="19">
        <v>374936.91</v>
      </c>
      <c r="H29" s="17">
        <v>1402942.93</v>
      </c>
      <c r="I29" s="18">
        <v>1028006.02</v>
      </c>
      <c r="J29" s="18">
        <v>0</v>
      </c>
      <c r="K29" s="19">
        <v>1028006.02</v>
      </c>
    </row>
    <row r="30" spans="1:11" x14ac:dyDescent="0.2">
      <c r="A30" s="23" t="s">
        <v>37</v>
      </c>
      <c r="B30" s="24">
        <v>6717561.3799999999</v>
      </c>
      <c r="C30" s="25">
        <v>6753731.54</v>
      </c>
      <c r="D30" s="26">
        <v>36170.160000000098</v>
      </c>
      <c r="E30" s="24">
        <v>300676</v>
      </c>
      <c r="F30" s="25">
        <v>0</v>
      </c>
      <c r="G30" s="26">
        <v>300676</v>
      </c>
      <c r="H30" s="24">
        <v>1167771.27</v>
      </c>
      <c r="I30" s="25">
        <v>867095.27</v>
      </c>
      <c r="J30" s="25">
        <v>0</v>
      </c>
      <c r="K30" s="26">
        <v>867095.27</v>
      </c>
    </row>
    <row r="31" spans="1:11" x14ac:dyDescent="0.2">
      <c r="A31" s="23" t="s">
        <v>38</v>
      </c>
      <c r="B31" s="24">
        <v>2244890.7200000002</v>
      </c>
      <c r="C31" s="25">
        <v>2604473.2599999998</v>
      </c>
      <c r="D31" s="26">
        <v>359582.54</v>
      </c>
      <c r="E31" s="24">
        <v>1535409.86</v>
      </c>
      <c r="F31" s="25">
        <v>203275.5</v>
      </c>
      <c r="G31" s="26">
        <v>1332134.3600000001</v>
      </c>
      <c r="H31" s="24">
        <v>810232.36</v>
      </c>
      <c r="I31" s="25">
        <v>0</v>
      </c>
      <c r="J31" s="25">
        <v>521902</v>
      </c>
      <c r="K31" s="26">
        <v>-521902</v>
      </c>
    </row>
    <row r="32" spans="1:11" x14ac:dyDescent="0.2">
      <c r="A32" s="23" t="s">
        <v>39</v>
      </c>
      <c r="B32" s="24">
        <v>173886488.65000001</v>
      </c>
      <c r="C32" s="25">
        <v>174073730.33000001</v>
      </c>
      <c r="D32" s="26">
        <v>187241.68000000701</v>
      </c>
      <c r="E32" s="24">
        <v>27438875.620000001</v>
      </c>
      <c r="F32" s="25">
        <v>10863520.17</v>
      </c>
      <c r="G32" s="26">
        <v>16575355.449999999</v>
      </c>
      <c r="H32" s="24">
        <v>26715975.039999999</v>
      </c>
      <c r="I32" s="25">
        <v>10140619.59</v>
      </c>
      <c r="J32" s="25">
        <v>0</v>
      </c>
      <c r="K32" s="26">
        <v>10140619.59</v>
      </c>
    </row>
    <row r="33" spans="1:11" x14ac:dyDescent="0.2">
      <c r="A33" s="23" t="s">
        <v>40</v>
      </c>
      <c r="B33" s="24">
        <v>9092830.8300000001</v>
      </c>
      <c r="C33" s="25">
        <v>9184945.0800000001</v>
      </c>
      <c r="D33" s="26">
        <v>92114.25</v>
      </c>
      <c r="E33" s="24">
        <v>1050837.25</v>
      </c>
      <c r="F33" s="25">
        <v>536930.80000000005</v>
      </c>
      <c r="G33" s="26">
        <v>513906.45</v>
      </c>
      <c r="H33" s="24">
        <v>1962437.36</v>
      </c>
      <c r="I33" s="25">
        <v>1448530.91</v>
      </c>
      <c r="J33" s="25">
        <v>0</v>
      </c>
      <c r="K33" s="26">
        <v>1448530.91</v>
      </c>
    </row>
    <row r="34" spans="1:11" x14ac:dyDescent="0.2">
      <c r="A34" s="23" t="s">
        <v>41</v>
      </c>
      <c r="B34" s="24">
        <v>140302064.55000001</v>
      </c>
      <c r="C34" s="25">
        <v>165930914.69</v>
      </c>
      <c r="D34" s="26">
        <v>25628850.140000001</v>
      </c>
      <c r="E34" s="24">
        <v>19069167.899999999</v>
      </c>
      <c r="F34" s="25">
        <v>4692727.17</v>
      </c>
      <c r="G34" s="26">
        <v>14376440.73</v>
      </c>
      <c r="H34" s="24">
        <v>40316329.18</v>
      </c>
      <c r="I34" s="25">
        <v>25939888.449999999</v>
      </c>
      <c r="J34" s="25">
        <v>0</v>
      </c>
      <c r="K34" s="26">
        <v>25939888.449999999</v>
      </c>
    </row>
    <row r="35" spans="1:11" x14ac:dyDescent="0.2">
      <c r="A35" s="16" t="s">
        <v>42</v>
      </c>
      <c r="B35" s="17">
        <v>63761525.219999999</v>
      </c>
      <c r="C35" s="18">
        <v>66952821.270000003</v>
      </c>
      <c r="D35" s="19">
        <v>3191296.05</v>
      </c>
      <c r="E35" s="17">
        <v>2911183.58</v>
      </c>
      <c r="F35" s="18">
        <v>55449</v>
      </c>
      <c r="G35" s="19">
        <v>2855734.58</v>
      </c>
      <c r="H35" s="17">
        <v>12335765.529999999</v>
      </c>
      <c r="I35" s="18">
        <v>9480030.9499999993</v>
      </c>
      <c r="J35" s="18">
        <v>0</v>
      </c>
      <c r="K35" s="19">
        <v>9480030.9499999993</v>
      </c>
    </row>
    <row r="36" spans="1:11" x14ac:dyDescent="0.2">
      <c r="A36" s="16" t="s">
        <v>43</v>
      </c>
      <c r="B36" s="17">
        <v>10674695.76</v>
      </c>
      <c r="C36" s="18">
        <v>10675091.539999999</v>
      </c>
      <c r="D36" s="19">
        <v>395.77999999932899</v>
      </c>
      <c r="E36" s="17">
        <v>195825.2</v>
      </c>
      <c r="F36" s="18">
        <v>179000</v>
      </c>
      <c r="G36" s="19">
        <v>16825.2</v>
      </c>
      <c r="H36" s="17">
        <v>1223649.43</v>
      </c>
      <c r="I36" s="18">
        <v>1206824.23</v>
      </c>
      <c r="J36" s="18">
        <v>0</v>
      </c>
      <c r="K36" s="19">
        <v>1206824.23</v>
      </c>
    </row>
    <row r="37" spans="1:11" x14ac:dyDescent="0.2">
      <c r="A37" s="16" t="s">
        <v>44</v>
      </c>
      <c r="B37" s="17">
        <v>112683366.56999999</v>
      </c>
      <c r="C37" s="18">
        <v>136736866.47</v>
      </c>
      <c r="D37" s="19">
        <v>24053499.899999999</v>
      </c>
      <c r="E37" s="17">
        <v>21682975.379999999</v>
      </c>
      <c r="F37" s="18">
        <v>2875553.94</v>
      </c>
      <c r="G37" s="19">
        <v>18807421.440000001</v>
      </c>
      <c r="H37" s="17">
        <v>32872493.280000001</v>
      </c>
      <c r="I37" s="18">
        <v>14065071.84</v>
      </c>
      <c r="J37" s="18">
        <v>0</v>
      </c>
      <c r="K37" s="19">
        <v>14065071.84</v>
      </c>
    </row>
    <row r="38" spans="1:11" x14ac:dyDescent="0.2">
      <c r="A38" s="16" t="s">
        <v>45</v>
      </c>
      <c r="B38" s="17">
        <v>16892750.5</v>
      </c>
      <c r="C38" s="18">
        <v>21517355.460000001</v>
      </c>
      <c r="D38" s="19">
        <v>4624604.96</v>
      </c>
      <c r="E38" s="17">
        <v>3879137.15</v>
      </c>
      <c r="F38" s="18">
        <v>0</v>
      </c>
      <c r="G38" s="19">
        <v>3879137.15</v>
      </c>
      <c r="H38" s="17">
        <v>7475206.8399999999</v>
      </c>
      <c r="I38" s="18">
        <v>3596069.69</v>
      </c>
      <c r="J38" s="18">
        <v>0</v>
      </c>
      <c r="K38" s="19">
        <v>3596069.69</v>
      </c>
    </row>
    <row r="39" spans="1:11" x14ac:dyDescent="0.2">
      <c r="A39" s="16" t="s">
        <v>46</v>
      </c>
      <c r="B39" s="17">
        <v>3981951.21</v>
      </c>
      <c r="C39" s="18">
        <v>4715084.2699999996</v>
      </c>
      <c r="D39" s="19">
        <v>733133.06</v>
      </c>
      <c r="E39" s="17">
        <v>295313.75</v>
      </c>
      <c r="F39" s="18">
        <v>0</v>
      </c>
      <c r="G39" s="19">
        <v>295313.75</v>
      </c>
      <c r="H39" s="17">
        <v>1396554.82</v>
      </c>
      <c r="I39" s="18">
        <v>1101241.07</v>
      </c>
      <c r="J39" s="18">
        <v>0</v>
      </c>
      <c r="K39" s="19">
        <v>1101241.07</v>
      </c>
    </row>
    <row r="40" spans="1:11" x14ac:dyDescent="0.2">
      <c r="A40" s="23" t="s">
        <v>47</v>
      </c>
      <c r="B40" s="24">
        <v>9554721.9600000009</v>
      </c>
      <c r="C40" s="25">
        <v>9554834.4800000004</v>
      </c>
      <c r="D40" s="26">
        <v>112.51999999955299</v>
      </c>
      <c r="E40" s="24">
        <v>1542851.04</v>
      </c>
      <c r="F40" s="25">
        <v>236388.71</v>
      </c>
      <c r="G40" s="26">
        <v>1306462.33</v>
      </c>
      <c r="H40" s="24">
        <v>1589485.71</v>
      </c>
      <c r="I40" s="25">
        <v>283023.38</v>
      </c>
      <c r="J40" s="25">
        <v>0</v>
      </c>
      <c r="K40" s="26">
        <v>283023.38</v>
      </c>
    </row>
    <row r="41" spans="1:11" x14ac:dyDescent="0.2">
      <c r="A41" s="23" t="s">
        <v>48</v>
      </c>
      <c r="B41" s="24">
        <v>2709132.94</v>
      </c>
      <c r="C41" s="25">
        <v>4623703.37</v>
      </c>
      <c r="D41" s="26">
        <v>1914570.43</v>
      </c>
      <c r="E41" s="24">
        <v>1095407.3700000001</v>
      </c>
      <c r="F41" s="25">
        <v>0</v>
      </c>
      <c r="G41" s="26">
        <v>1095407.3700000001</v>
      </c>
      <c r="H41" s="24">
        <v>2013507.18</v>
      </c>
      <c r="I41" s="25">
        <v>918099.81</v>
      </c>
      <c r="J41" s="25">
        <v>0</v>
      </c>
      <c r="K41" s="26">
        <v>918099.81</v>
      </c>
    </row>
    <row r="42" spans="1:11" x14ac:dyDescent="0.2">
      <c r="A42" s="23" t="s">
        <v>49</v>
      </c>
      <c r="B42" s="24">
        <v>28509423.640000001</v>
      </c>
      <c r="C42" s="25">
        <v>28541018.149999999</v>
      </c>
      <c r="D42" s="26">
        <v>31594.509999997899</v>
      </c>
      <c r="E42" s="24">
        <v>19256504.800000001</v>
      </c>
      <c r="F42" s="25">
        <v>1655551</v>
      </c>
      <c r="G42" s="26">
        <v>17600953.800000001</v>
      </c>
      <c r="H42" s="24">
        <v>5051448.29</v>
      </c>
      <c r="I42" s="25">
        <v>0</v>
      </c>
      <c r="J42" s="25">
        <v>12549505.51</v>
      </c>
      <c r="K42" s="26">
        <v>-12549505.51</v>
      </c>
    </row>
    <row r="43" spans="1:11" x14ac:dyDescent="0.2">
      <c r="A43" s="23" t="s">
        <v>50</v>
      </c>
      <c r="B43" s="24">
        <v>2982168.34</v>
      </c>
      <c r="C43" s="25">
        <v>3908577.8</v>
      </c>
      <c r="D43" s="26">
        <v>926409.46</v>
      </c>
      <c r="E43" s="24">
        <v>309563.89</v>
      </c>
      <c r="F43" s="25">
        <v>16000</v>
      </c>
      <c r="G43" s="26">
        <v>293563.89</v>
      </c>
      <c r="H43" s="24">
        <v>1279143.3400000001</v>
      </c>
      <c r="I43" s="25">
        <v>985579.45</v>
      </c>
      <c r="J43" s="25">
        <v>0</v>
      </c>
      <c r="K43" s="26">
        <v>985579.45</v>
      </c>
    </row>
    <row r="44" spans="1:11" x14ac:dyDescent="0.2">
      <c r="A44" s="23" t="s">
        <v>51</v>
      </c>
      <c r="B44" s="24">
        <v>52751852.68</v>
      </c>
      <c r="C44" s="25">
        <v>54727243.399999999</v>
      </c>
      <c r="D44" s="26">
        <v>1975390.72</v>
      </c>
      <c r="E44" s="24">
        <v>12907037.01</v>
      </c>
      <c r="F44" s="25">
        <v>10130195.08</v>
      </c>
      <c r="G44" s="26">
        <v>2776841.93</v>
      </c>
      <c r="H44" s="24">
        <v>10737354.43</v>
      </c>
      <c r="I44" s="25">
        <v>7960512.5</v>
      </c>
      <c r="J44" s="25">
        <v>0</v>
      </c>
      <c r="K44" s="26">
        <v>7960512.5</v>
      </c>
    </row>
    <row r="45" spans="1:11" x14ac:dyDescent="0.2">
      <c r="A45" s="16" t="s">
        <v>52</v>
      </c>
      <c r="B45" s="17">
        <v>15879954.57</v>
      </c>
      <c r="C45" s="18">
        <v>12318884.15</v>
      </c>
      <c r="D45" s="19">
        <v>-3561070.42</v>
      </c>
      <c r="E45" s="17">
        <v>7209699.1900000004</v>
      </c>
      <c r="F45" s="18">
        <v>60464.25</v>
      </c>
      <c r="G45" s="19">
        <v>7149234.9400000004</v>
      </c>
      <c r="H45" s="17">
        <v>1864711.28</v>
      </c>
      <c r="I45" s="18">
        <v>0</v>
      </c>
      <c r="J45" s="18">
        <v>5284523.66</v>
      </c>
      <c r="K45" s="19">
        <v>-5284523.66</v>
      </c>
    </row>
    <row r="46" spans="1:11" x14ac:dyDescent="0.2">
      <c r="A46" s="16" t="s">
        <v>53</v>
      </c>
      <c r="B46" s="17">
        <v>14150197.369999999</v>
      </c>
      <c r="C46" s="18">
        <v>17279480.190000001</v>
      </c>
      <c r="D46" s="19">
        <v>3129282.82</v>
      </c>
      <c r="E46" s="17">
        <v>7945448.6500000004</v>
      </c>
      <c r="F46" s="18">
        <v>7375</v>
      </c>
      <c r="G46" s="19">
        <v>7938073.6500000004</v>
      </c>
      <c r="H46" s="17">
        <v>5209549.16</v>
      </c>
      <c r="I46" s="18">
        <v>0</v>
      </c>
      <c r="J46" s="18">
        <v>2728524.49</v>
      </c>
      <c r="K46" s="19">
        <v>-2728524.49</v>
      </c>
    </row>
    <row r="47" spans="1:11" x14ac:dyDescent="0.2">
      <c r="A47" s="16" t="s">
        <v>54</v>
      </c>
      <c r="B47" s="17">
        <v>140590580.16999999</v>
      </c>
      <c r="C47" s="18">
        <v>154880773.56999999</v>
      </c>
      <c r="D47" s="19">
        <v>14290193.4</v>
      </c>
      <c r="E47" s="17">
        <v>25055295.739999998</v>
      </c>
      <c r="F47" s="18">
        <v>12981650.09</v>
      </c>
      <c r="G47" s="19">
        <v>12073645.65</v>
      </c>
      <c r="H47" s="17">
        <v>29173849.09</v>
      </c>
      <c r="I47" s="18">
        <v>17100203.440000001</v>
      </c>
      <c r="J47" s="18">
        <v>0</v>
      </c>
      <c r="K47" s="19">
        <v>17100203.440000001</v>
      </c>
    </row>
    <row r="48" spans="1:11" x14ac:dyDescent="0.2">
      <c r="A48" s="16" t="s">
        <v>55</v>
      </c>
      <c r="B48" s="17">
        <v>43578781.640000001</v>
      </c>
      <c r="C48" s="18">
        <v>51965595.299999997</v>
      </c>
      <c r="D48" s="19">
        <v>8386813.6600000001</v>
      </c>
      <c r="E48" s="17">
        <v>3969720.17</v>
      </c>
      <c r="F48" s="18">
        <v>469500</v>
      </c>
      <c r="G48" s="19">
        <v>3500220.17</v>
      </c>
      <c r="H48" s="17">
        <v>13208334.92</v>
      </c>
      <c r="I48" s="18">
        <v>9708114.75</v>
      </c>
      <c r="J48" s="18">
        <v>0</v>
      </c>
      <c r="K48" s="19">
        <v>9708114.75</v>
      </c>
    </row>
    <row r="49" spans="1:11" x14ac:dyDescent="0.2">
      <c r="A49" s="16" t="s">
        <v>56</v>
      </c>
      <c r="B49" s="17">
        <v>37982407.969999999</v>
      </c>
      <c r="C49" s="18">
        <v>37772883.350000001</v>
      </c>
      <c r="D49" s="19">
        <v>-209524.619999997</v>
      </c>
      <c r="E49" s="17">
        <v>6142412.6299999999</v>
      </c>
      <c r="F49" s="18">
        <v>86036.95</v>
      </c>
      <c r="G49" s="19">
        <v>6056375.6799999997</v>
      </c>
      <c r="H49" s="17">
        <v>7192676.4800000004</v>
      </c>
      <c r="I49" s="18">
        <v>1136300.8</v>
      </c>
      <c r="J49" s="18">
        <v>0</v>
      </c>
      <c r="K49" s="19">
        <v>1136300.8</v>
      </c>
    </row>
    <row r="50" spans="1:11" s="20" customFormat="1" x14ac:dyDescent="0.2">
      <c r="A50" s="27" t="s">
        <v>57</v>
      </c>
      <c r="B50" s="28">
        <f>SUM(B5:B49)</f>
        <v>2831053190.3399997</v>
      </c>
      <c r="C50" s="29">
        <f t="shared" ref="C50:K50" si="0">SUM(C5:C49)</f>
        <v>3200889021.4400005</v>
      </c>
      <c r="D50" s="30">
        <f t="shared" si="0"/>
        <v>369835831.09999996</v>
      </c>
      <c r="E50" s="28">
        <f t="shared" si="0"/>
        <v>443503823.76999998</v>
      </c>
      <c r="F50" s="29">
        <f t="shared" si="0"/>
        <v>73741325.25</v>
      </c>
      <c r="G50" s="30">
        <f t="shared" si="0"/>
        <v>369762498.51999998</v>
      </c>
      <c r="H50" s="28">
        <f t="shared" si="0"/>
        <v>689321041.94999981</v>
      </c>
      <c r="I50" s="29">
        <f t="shared" si="0"/>
        <v>392004977.79999989</v>
      </c>
      <c r="J50" s="29">
        <f t="shared" si="0"/>
        <v>72446434.36999999</v>
      </c>
      <c r="K50" s="31">
        <f t="shared" si="0"/>
        <v>319558543.42999995</v>
      </c>
    </row>
    <row r="51" spans="1:11" s="20" customFormat="1" x14ac:dyDescent="0.2">
      <c r="A51" s="32" t="s">
        <v>58</v>
      </c>
      <c r="B51" s="33">
        <f>B50-B25</f>
        <v>1490338268.2199998</v>
      </c>
      <c r="C51" s="34">
        <f t="shared" ref="C51:K51" si="1">C50-C25</f>
        <v>1661930558.6100006</v>
      </c>
      <c r="D51" s="35">
        <f t="shared" si="1"/>
        <v>171592290.38999996</v>
      </c>
      <c r="E51" s="33">
        <f t="shared" si="1"/>
        <v>319976953.13</v>
      </c>
      <c r="F51" s="34">
        <f t="shared" si="1"/>
        <v>56962289.340000004</v>
      </c>
      <c r="G51" s="35">
        <f t="shared" si="1"/>
        <v>263014663.78999996</v>
      </c>
      <c r="H51" s="33">
        <f t="shared" si="1"/>
        <v>368669673.55999982</v>
      </c>
      <c r="I51" s="34">
        <f t="shared" si="1"/>
        <v>178101444.1399999</v>
      </c>
      <c r="J51" s="34">
        <f t="shared" si="1"/>
        <v>72446434.36999999</v>
      </c>
      <c r="K51" s="36">
        <f t="shared" si="1"/>
        <v>105655009.76999995</v>
      </c>
    </row>
    <row r="52" spans="1:11" x14ac:dyDescent="0.2">
      <c r="A52" s="15"/>
    </row>
    <row r="53" spans="1:11" x14ac:dyDescent="0.2">
      <c r="A53" s="15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x14ac:dyDescent="0.2">
      <c r="A54" s="15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">
      <c r="A55" s="15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x14ac:dyDescent="0.2">
      <c r="A56" s="15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x14ac:dyDescent="0.2">
      <c r="A57" s="15"/>
    </row>
    <row r="58" spans="1:11" x14ac:dyDescent="0.2">
      <c r="A58" s="15"/>
    </row>
    <row r="59" spans="1:11" x14ac:dyDescent="0.2">
      <c r="A59" s="15"/>
    </row>
    <row r="60" spans="1:11" x14ac:dyDescent="0.2">
      <c r="A60" s="15"/>
    </row>
    <row r="61" spans="1:11" x14ac:dyDescent="0.2">
      <c r="A61" s="15"/>
    </row>
    <row r="62" spans="1:11" x14ac:dyDescent="0.2">
      <c r="A62" s="15"/>
    </row>
    <row r="63" spans="1:11" x14ac:dyDescent="0.2">
      <c r="A63" s="15"/>
    </row>
    <row r="64" spans="1:11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  <row r="95" spans="1:1" x14ac:dyDescent="0.2">
      <c r="A95" s="15"/>
    </row>
    <row r="96" spans="1:1" x14ac:dyDescent="0.2">
      <c r="A96" s="15"/>
    </row>
    <row r="97" spans="1:1" x14ac:dyDescent="0.2">
      <c r="A97" s="15"/>
    </row>
    <row r="98" spans="1:1" x14ac:dyDescent="0.2">
      <c r="A98" s="15"/>
    </row>
    <row r="99" spans="1:1" x14ac:dyDescent="0.2">
      <c r="A99" s="15"/>
    </row>
    <row r="100" spans="1:1" x14ac:dyDescent="0.2">
      <c r="A100" s="15"/>
    </row>
    <row r="101" spans="1:1" x14ac:dyDescent="0.2">
      <c r="A101" s="15"/>
    </row>
    <row r="102" spans="1:1" x14ac:dyDescent="0.2">
      <c r="A102" s="15"/>
    </row>
    <row r="103" spans="1:1" x14ac:dyDescent="0.2">
      <c r="A103" s="15"/>
    </row>
    <row r="104" spans="1:1" x14ac:dyDescent="0.2">
      <c r="A104" s="15"/>
    </row>
    <row r="105" spans="1:1" x14ac:dyDescent="0.2">
      <c r="A105" s="15"/>
    </row>
    <row r="106" spans="1:1" x14ac:dyDescent="0.2">
      <c r="A106" s="15"/>
    </row>
    <row r="107" spans="1:1" x14ac:dyDescent="0.2">
      <c r="A107" s="15"/>
    </row>
    <row r="108" spans="1:1" x14ac:dyDescent="0.2">
      <c r="A108" s="15"/>
    </row>
    <row r="109" spans="1:1" x14ac:dyDescent="0.2">
      <c r="A109" s="15"/>
    </row>
    <row r="110" spans="1:1" x14ac:dyDescent="0.2">
      <c r="A110" s="15"/>
    </row>
    <row r="111" spans="1:1" x14ac:dyDescent="0.2">
      <c r="A111" s="15"/>
    </row>
    <row r="112" spans="1:1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</sheetData>
  <mergeCells count="3">
    <mergeCell ref="B3:D3"/>
    <mergeCell ref="E3:G3"/>
    <mergeCell ref="H3:K3"/>
  </mergeCells>
  <printOptions horizontalCentered="1" verticalCentered="1"/>
  <pageMargins left="0.31496062992125984" right="0.31496062992125984" top="0.15748031496062992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Comptes 2023</vt:lpstr>
      <vt:lpstr>'Comptes 2023'!Zone_d_impression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(DIN)</dc:creator>
  <cp:lastModifiedBy>Santos Garcia Varela Ana-Belen (DIN)</cp:lastModifiedBy>
  <cp:lastPrinted>2024-11-27T11:12:22Z</cp:lastPrinted>
  <dcterms:created xsi:type="dcterms:W3CDTF">2024-02-16T15:01:35Z</dcterms:created>
  <dcterms:modified xsi:type="dcterms:W3CDTF">2024-11-27T11:46:34Z</dcterms:modified>
</cp:coreProperties>
</file>