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360" yWindow="420" windowWidth="28284" windowHeight="12300"/>
  </bookViews>
  <sheets>
    <sheet name="2024" sheetId="14" r:id="rId1"/>
    <sheet name="2023" sheetId="13" r:id="rId2"/>
    <sheet name="2022" sheetId="12" r:id="rId3"/>
    <sheet name="2021" sheetId="11" r:id="rId4"/>
    <sheet name="2020" sheetId="8" r:id="rId5"/>
    <sheet name="2019" sheetId="9" r:id="rId6"/>
    <sheet name="2018" sheetId="7" r:id="rId7"/>
    <sheet name="2017" sheetId="5" r:id="rId8"/>
    <sheet name="2016" sheetId="4" r:id="rId9"/>
    <sheet name="2015" sheetId="3" r:id="rId10"/>
    <sheet name="2014" sheetId="1" r:id="rId11"/>
    <sheet name="Définitions" sheetId="10" r:id="rId12"/>
  </sheets>
  <definedNames>
    <definedName name="_xlnm.Print_Titles" localSheetId="10">'2014'!$1:$9</definedName>
    <definedName name="_xlnm.Print_Titles" localSheetId="9">'2015'!$1:$9</definedName>
    <definedName name="_xlnm.Print_Titles" localSheetId="8">'2016'!$1:$9</definedName>
    <definedName name="_xlnm.Print_Titles" localSheetId="7">'2017'!$1:$9</definedName>
    <definedName name="_xlnm.Print_Titles" localSheetId="6">'2018'!$1:$9</definedName>
    <definedName name="_xlnm.Print_Titles" localSheetId="5">'2019'!$1:$9</definedName>
    <definedName name="_xlnm.Print_Titles" localSheetId="4">'2020'!$1:$9</definedName>
    <definedName name="_xlnm.Print_Titles" localSheetId="3">'2021'!$1:$9</definedName>
    <definedName name="_xlnm.Print_Titles" localSheetId="2">'2022'!$1:$9</definedName>
    <definedName name="_xlnm.Print_Titles" localSheetId="1">'2023'!$1:$9</definedName>
    <definedName name="_xlnm.Print_Titles" localSheetId="0">'2024'!$1:$9</definedName>
    <definedName name="_xlnm.Print_Area" localSheetId="10">'2014'!$A$1:$E$282</definedName>
    <definedName name="_xlnm.Print_Area" localSheetId="9">'2015'!$A$1:$E$297</definedName>
    <definedName name="_xlnm.Print_Area" localSheetId="8">'2016'!$A$1:$E$252</definedName>
    <definedName name="_xlnm.Print_Area" localSheetId="7">'2017'!$A$1:$E$256</definedName>
    <definedName name="_xlnm.Print_Area" localSheetId="6">'2018'!$A$1:$E$261</definedName>
    <definedName name="_xlnm.Print_Area" localSheetId="5">'2019'!$A$1:$E$266</definedName>
    <definedName name="_xlnm.Print_Area" localSheetId="4">'2020'!$A$1:$E$269</definedName>
    <definedName name="_xlnm.Print_Area" localSheetId="3">'2021'!$A$1:$E$284</definedName>
    <definedName name="_xlnm.Print_Area" localSheetId="2">'2022'!$A$1:$E$293</definedName>
    <definedName name="_xlnm.Print_Area" localSheetId="1">'2023'!$A$1:$E$299</definedName>
    <definedName name="_xlnm.Print_Area" localSheetId="0">'2024'!$A$1:$E$303</definedName>
  </definedNames>
  <calcPr calcId="162913"/>
</workbook>
</file>

<file path=xl/calcChain.xml><?xml version="1.0" encoding="utf-8"?>
<calcChain xmlns="http://schemas.openxmlformats.org/spreadsheetml/2006/main">
  <c r="E188" i="14" l="1"/>
  <c r="E149" i="14" l="1"/>
  <c r="E58" i="14"/>
  <c r="E291" i="14" l="1"/>
  <c r="E293" i="14" s="1"/>
  <c r="E287" i="14"/>
  <c r="E283" i="14"/>
  <c r="E280" i="14"/>
  <c r="E276" i="14"/>
  <c r="E271" i="14"/>
  <c r="E263" i="14"/>
  <c r="E256" i="14"/>
  <c r="E254" i="14"/>
  <c r="E245" i="14"/>
  <c r="E243" i="14"/>
  <c r="E241" i="14"/>
  <c r="E239" i="14"/>
  <c r="E234" i="14"/>
  <c r="E231" i="14"/>
  <c r="E223" i="14"/>
  <c r="E219" i="14"/>
  <c r="E215" i="14"/>
  <c r="E212" i="14"/>
  <c r="E205" i="14"/>
  <c r="E199" i="14"/>
  <c r="E186" i="14"/>
  <c r="E181" i="14"/>
  <c r="E179" i="14"/>
  <c r="E172" i="14"/>
  <c r="E90" i="14"/>
  <c r="E86" i="14"/>
  <c r="E84" i="14"/>
  <c r="E82" i="14"/>
  <c r="E80" i="14"/>
  <c r="E77" i="14"/>
  <c r="E73" i="14"/>
  <c r="E66" i="14"/>
  <c r="E63" i="14"/>
  <c r="E60" i="14"/>
  <c r="E48" i="14"/>
  <c r="E43" i="14"/>
  <c r="E36" i="14"/>
  <c r="E32" i="14"/>
  <c r="E29" i="14"/>
  <c r="E25" i="14"/>
  <c r="E22" i="14"/>
  <c r="E14" i="14"/>
  <c r="E292" i="14" l="1"/>
  <c r="E288" i="13"/>
  <c r="E22" i="13"/>
  <c r="E185" i="13" l="1"/>
  <c r="E168" i="13" l="1"/>
  <c r="E259" i="13"/>
  <c r="E250" i="13" l="1"/>
  <c r="E209" i="13"/>
  <c r="E196" i="13"/>
  <c r="E43" i="13"/>
  <c r="E32" i="13"/>
  <c r="E287" i="13"/>
  <c r="E283" i="13"/>
  <c r="E279" i="13"/>
  <c r="E276" i="13"/>
  <c r="E272" i="13"/>
  <c r="E267" i="13"/>
  <c r="E252" i="13"/>
  <c r="E241" i="13"/>
  <c r="E239" i="13"/>
  <c r="E237" i="13"/>
  <c r="E235" i="13"/>
  <c r="E230" i="13"/>
  <c r="E227" i="13"/>
  <c r="E220" i="13"/>
  <c r="E216" i="13"/>
  <c r="E212" i="13"/>
  <c r="E202" i="13"/>
  <c r="E182" i="13"/>
  <c r="E177" i="13"/>
  <c r="E175" i="13"/>
  <c r="E146" i="13"/>
  <c r="E88" i="13"/>
  <c r="E84" i="13"/>
  <c r="E82" i="13"/>
  <c r="E80" i="13"/>
  <c r="E78" i="13"/>
  <c r="E75" i="13"/>
  <c r="E71" i="13"/>
  <c r="E64" i="13"/>
  <c r="E61" i="13"/>
  <c r="E58" i="13"/>
  <c r="E56" i="13"/>
  <c r="E48" i="13"/>
  <c r="E36" i="13"/>
  <c r="E29" i="13"/>
  <c r="E25" i="13"/>
  <c r="E14" i="13"/>
  <c r="E289" i="13" l="1"/>
  <c r="E283" i="12"/>
  <c r="E253" i="12"/>
  <c r="E216" i="12" l="1"/>
  <c r="E281" i="12" l="1"/>
  <c r="E277" i="12"/>
  <c r="E273" i="12"/>
  <c r="E270" i="12"/>
  <c r="E266" i="12"/>
  <c r="E261" i="12"/>
  <c r="E247" i="12"/>
  <c r="E245" i="12"/>
  <c r="E237" i="12"/>
  <c r="E235" i="12"/>
  <c r="E233" i="12"/>
  <c r="E231" i="12"/>
  <c r="E226" i="12"/>
  <c r="E223" i="12"/>
  <c r="E212" i="12"/>
  <c r="E208" i="12"/>
  <c r="E205" i="12"/>
  <c r="E198" i="12"/>
  <c r="E192" i="12"/>
  <c r="E182" i="12"/>
  <c r="E179" i="12"/>
  <c r="E174" i="12"/>
  <c r="E172" i="12"/>
  <c r="E165" i="12"/>
  <c r="E143" i="12"/>
  <c r="E85" i="12"/>
  <c r="E81" i="12"/>
  <c r="E79" i="12"/>
  <c r="E77" i="12"/>
  <c r="E75" i="12"/>
  <c r="E72" i="12"/>
  <c r="E68" i="12"/>
  <c r="E61" i="12"/>
  <c r="E58" i="12"/>
  <c r="E55" i="12"/>
  <c r="E53" i="12"/>
  <c r="E45" i="12"/>
  <c r="E40" i="12"/>
  <c r="E33" i="12"/>
  <c r="E29" i="12"/>
  <c r="E27" i="12"/>
  <c r="E23" i="12"/>
  <c r="E14" i="12"/>
  <c r="E282" i="12" l="1"/>
  <c r="E274" i="11"/>
  <c r="E83" i="11"/>
  <c r="E176" i="11"/>
  <c r="E66" i="11"/>
  <c r="E218" i="11"/>
  <c r="E14" i="11"/>
  <c r="E272" i="11"/>
  <c r="E268" i="11"/>
  <c r="E264" i="11"/>
  <c r="E261" i="11"/>
  <c r="E257" i="11"/>
  <c r="E252" i="11"/>
  <c r="E241" i="11"/>
  <c r="E239" i="11"/>
  <c r="E232" i="11"/>
  <c r="E230" i="11"/>
  <c r="E228" i="11"/>
  <c r="E226" i="11"/>
  <c r="E221" i="11"/>
  <c r="E211" i="11"/>
  <c r="E208" i="11"/>
  <c r="E204" i="11"/>
  <c r="E201" i="11"/>
  <c r="E194" i="11"/>
  <c r="E188" i="11"/>
  <c r="E179" i="11"/>
  <c r="E171" i="11"/>
  <c r="E169" i="11"/>
  <c r="E162" i="11"/>
  <c r="E140" i="11"/>
  <c r="E79" i="11"/>
  <c r="E77" i="11"/>
  <c r="E75" i="11"/>
  <c r="E73" i="11"/>
  <c r="E70" i="11"/>
  <c r="E59" i="11"/>
  <c r="E56" i="11"/>
  <c r="E53" i="11"/>
  <c r="E51" i="11"/>
  <c r="E44" i="11"/>
  <c r="E39" i="11"/>
  <c r="E32" i="11"/>
  <c r="E28" i="11"/>
  <c r="E26" i="11"/>
  <c r="E22" i="11"/>
  <c r="E273" i="11"/>
  <c r="E254" i="9"/>
  <c r="E250" i="9"/>
  <c r="E246" i="9"/>
  <c r="E243" i="9"/>
  <c r="E239" i="9"/>
  <c r="E234" i="9"/>
  <c r="E224" i="9"/>
  <c r="E222" i="9"/>
  <c r="E215" i="9"/>
  <c r="E213" i="9"/>
  <c r="E211" i="9"/>
  <c r="E209" i="9"/>
  <c r="E204" i="9"/>
  <c r="E201" i="9"/>
  <c r="E196" i="9"/>
  <c r="E192" i="9"/>
  <c r="E188" i="9"/>
  <c r="E185" i="9"/>
  <c r="E178" i="9"/>
  <c r="E172" i="9"/>
  <c r="E164" i="9"/>
  <c r="E161" i="9"/>
  <c r="E158" i="9"/>
  <c r="E156" i="9"/>
  <c r="E149" i="9"/>
  <c r="E128" i="9"/>
  <c r="E73" i="9"/>
  <c r="E71" i="9"/>
  <c r="E67" i="9"/>
  <c r="E63" i="9"/>
  <c r="E58" i="9"/>
  <c r="E55" i="9"/>
  <c r="E52" i="9"/>
  <c r="E50" i="9"/>
  <c r="E43" i="9"/>
  <c r="E38" i="9"/>
  <c r="E30" i="9"/>
  <c r="E26" i="9"/>
  <c r="E24" i="9"/>
  <c r="E256" i="9"/>
  <c r="E20" i="9"/>
  <c r="E255" i="9"/>
  <c r="E175" i="8"/>
  <c r="E68" i="8"/>
  <c r="E36" i="8"/>
  <c r="E70" i="8"/>
  <c r="E166" i="8"/>
  <c r="E163" i="8"/>
  <c r="E160" i="8"/>
  <c r="E257" i="8"/>
  <c r="E253" i="8"/>
  <c r="E249" i="8"/>
  <c r="E246" i="8"/>
  <c r="E242" i="8"/>
  <c r="E237" i="8"/>
  <c r="E227" i="8"/>
  <c r="E225" i="8"/>
  <c r="E218" i="8"/>
  <c r="E216" i="8"/>
  <c r="E214" i="8"/>
  <c r="E212" i="8"/>
  <c r="E207" i="8"/>
  <c r="E204" i="8"/>
  <c r="E199" i="8"/>
  <c r="E195" i="8"/>
  <c r="E191" i="8"/>
  <c r="E188" i="8"/>
  <c r="E181" i="8"/>
  <c r="E158" i="8"/>
  <c r="E151" i="8"/>
  <c r="E130" i="8"/>
  <c r="E74" i="8"/>
  <c r="E72" i="8"/>
  <c r="E65" i="8"/>
  <c r="E61" i="8"/>
  <c r="E56" i="8"/>
  <c r="E53" i="8"/>
  <c r="E50" i="8"/>
  <c r="E48" i="8"/>
  <c r="E41" i="8"/>
  <c r="E29" i="8"/>
  <c r="E25" i="8"/>
  <c r="E23" i="8"/>
  <c r="E19" i="8"/>
  <c r="E259" i="8"/>
  <c r="E258" i="8"/>
  <c r="E23" i="7"/>
  <c r="E29" i="7"/>
  <c r="E42" i="7"/>
  <c r="E51" i="7"/>
  <c r="E57" i="7"/>
  <c r="E66" i="7"/>
  <c r="E73" i="7"/>
  <c r="E151" i="7"/>
  <c r="E175" i="7"/>
  <c r="E185" i="7"/>
  <c r="E194" i="7"/>
  <c r="E202" i="7"/>
  <c r="E209" i="7"/>
  <c r="E213" i="7"/>
  <c r="E222" i="7"/>
  <c r="E236" i="7"/>
  <c r="E242" i="7"/>
  <c r="E249" i="7"/>
  <c r="E245" i="7"/>
  <c r="E239" i="7"/>
  <c r="E231" i="7"/>
  <c r="E220" i="7"/>
  <c r="E211" i="7"/>
  <c r="E207" i="7"/>
  <c r="E199" i="7"/>
  <c r="E189" i="7"/>
  <c r="E182" i="7"/>
  <c r="E169" i="7"/>
  <c r="E158" i="7"/>
  <c r="E130" i="7"/>
  <c r="E70" i="7"/>
  <c r="E62" i="7"/>
  <c r="E54" i="7"/>
  <c r="E49" i="7"/>
  <c r="E37" i="7"/>
  <c r="E25" i="7"/>
  <c r="E19" i="7"/>
  <c r="E235" i="5"/>
  <c r="E49" i="5"/>
  <c r="E47" i="5"/>
  <c r="E176" i="5"/>
  <c r="E244" i="5"/>
  <c r="E238" i="5"/>
  <c r="E232" i="5"/>
  <c r="E229" i="5"/>
  <c r="E224" i="5"/>
  <c r="E215" i="5"/>
  <c r="E213" i="5"/>
  <c r="E206" i="5"/>
  <c r="E204" i="5"/>
  <c r="E202" i="5"/>
  <c r="E200" i="5"/>
  <c r="E195" i="5"/>
  <c r="E192" i="5"/>
  <c r="E187" i="5"/>
  <c r="E183" i="5"/>
  <c r="E179" i="5"/>
  <c r="E169" i="5"/>
  <c r="E163" i="5"/>
  <c r="E153" i="5"/>
  <c r="E146" i="5"/>
  <c r="E125" i="5"/>
  <c r="E71" i="5"/>
  <c r="E68" i="5"/>
  <c r="E64" i="5"/>
  <c r="E60" i="5"/>
  <c r="E55" i="5"/>
  <c r="E52" i="5"/>
  <c r="E41" i="5"/>
  <c r="E36" i="5"/>
  <c r="E29" i="5"/>
  <c r="E25" i="5"/>
  <c r="E23" i="5"/>
  <c r="E19" i="5"/>
  <c r="E23" i="4"/>
  <c r="E19" i="4"/>
  <c r="E147" i="4"/>
  <c r="E127" i="4"/>
  <c r="E240" i="4"/>
  <c r="E234" i="4"/>
  <c r="E231" i="4"/>
  <c r="E229" i="4"/>
  <c r="E226" i="4"/>
  <c r="E221" i="4"/>
  <c r="E212" i="4"/>
  <c r="E210" i="4"/>
  <c r="E203" i="4"/>
  <c r="E201" i="4"/>
  <c r="E199" i="4"/>
  <c r="E197" i="4"/>
  <c r="E192" i="4"/>
  <c r="E189" i="4"/>
  <c r="E184" i="4"/>
  <c r="E180" i="4"/>
  <c r="E176" i="4"/>
  <c r="E173" i="4"/>
  <c r="E168" i="4"/>
  <c r="E162" i="4"/>
  <c r="E152" i="4"/>
  <c r="E73" i="4"/>
  <c r="E70" i="4"/>
  <c r="E66" i="4"/>
  <c r="E62" i="4"/>
  <c r="E57" i="4"/>
  <c r="E54" i="4"/>
  <c r="E51" i="4"/>
  <c r="E48" i="4"/>
  <c r="E41" i="4"/>
  <c r="E36" i="4"/>
  <c r="E29" i="4"/>
  <c r="E25" i="4"/>
  <c r="E61" i="3"/>
  <c r="E284" i="3"/>
  <c r="E278" i="3"/>
  <c r="E274" i="3"/>
  <c r="E272" i="3"/>
  <c r="E268" i="3"/>
  <c r="E263" i="3"/>
  <c r="E269" i="3"/>
  <c r="E258" i="3"/>
  <c r="E255" i="3"/>
  <c r="E251" i="3"/>
  <c r="E249" i="3"/>
  <c r="E246" i="3"/>
  <c r="E244" i="3"/>
  <c r="E241" i="3"/>
  <c r="E238" i="3"/>
  <c r="E236" i="3"/>
  <c r="E232" i="3"/>
  <c r="E230" i="3"/>
  <c r="E227" i="3"/>
  <c r="E223" i="3"/>
  <c r="E220" i="3"/>
  <c r="E216" i="3"/>
  <c r="E213" i="3"/>
  <c r="E209" i="3"/>
  <c r="E204" i="3"/>
  <c r="E201" i="3"/>
  <c r="E198" i="3"/>
  <c r="E194" i="3"/>
  <c r="E188" i="3"/>
  <c r="E183" i="3"/>
  <c r="E181" i="3"/>
  <c r="E178" i="3"/>
  <c r="E176" i="3"/>
  <c r="E173" i="3"/>
  <c r="E174" i="3"/>
  <c r="E169" i="3"/>
  <c r="E165" i="3"/>
  <c r="E146" i="3"/>
  <c r="E98" i="3"/>
  <c r="E96" i="3"/>
  <c r="E92" i="3"/>
  <c r="E89" i="3"/>
  <c r="E87" i="3"/>
  <c r="E83" i="3"/>
  <c r="E84" i="3"/>
  <c r="E79" i="3"/>
  <c r="E77" i="3"/>
  <c r="E74" i="3"/>
  <c r="E71" i="3"/>
  <c r="E72" i="3"/>
  <c r="E68" i="3"/>
  <c r="E64" i="3"/>
  <c r="E56" i="3"/>
  <c r="E54" i="3"/>
  <c r="E50" i="3"/>
  <c r="E45" i="3"/>
  <c r="E51" i="3"/>
  <c r="E37" i="3"/>
  <c r="E33" i="3"/>
  <c r="E31" i="3"/>
  <c r="E28" i="3"/>
  <c r="E24" i="3"/>
  <c r="E22" i="3"/>
  <c r="E25" i="3"/>
  <c r="E20" i="3"/>
  <c r="E16" i="3"/>
  <c r="E14" i="3"/>
  <c r="E12" i="3"/>
  <c r="E93" i="3"/>
  <c r="E195" i="3"/>
  <c r="E224" i="3"/>
  <c r="E246" i="5"/>
  <c r="E245" i="5"/>
  <c r="E251" i="7"/>
  <c r="E250" i="7"/>
  <c r="E252" i="3"/>
  <c r="E38" i="3"/>
  <c r="E287" i="3"/>
  <c r="E205" i="3"/>
  <c r="E233" i="3"/>
  <c r="E286" i="3"/>
  <c r="E65" i="3"/>
  <c r="E17" i="3"/>
  <c r="E166" i="3"/>
  <c r="E214" i="3"/>
  <c r="E239" i="3"/>
  <c r="E275" i="3"/>
  <c r="E241" i="4"/>
  <c r="E242" i="4"/>
  <c r="E285" i="3"/>
</calcChain>
</file>

<file path=xl/sharedStrings.xml><?xml version="1.0" encoding="utf-8"?>
<sst xmlns="http://schemas.openxmlformats.org/spreadsheetml/2006/main" count="4421" uniqueCount="393">
  <si>
    <t>Communes de SUBVENTION</t>
  </si>
  <si>
    <t>Type de SPE</t>
  </si>
  <si>
    <t>SPE non municipalisées</t>
  </si>
  <si>
    <t>SPE municipalisées</t>
  </si>
  <si>
    <t>Aire-la-Ville</t>
  </si>
  <si>
    <t>SPE-PE</t>
  </si>
  <si>
    <t>SPE-PR</t>
  </si>
  <si>
    <t>Nombre de places total</t>
  </si>
  <si>
    <t>Anières</t>
  </si>
  <si>
    <t>Nombre de places SPE-PE</t>
  </si>
  <si>
    <t>T'Anières</t>
  </si>
  <si>
    <t>Nombre de places SPE-PR</t>
  </si>
  <si>
    <t>Avully</t>
  </si>
  <si>
    <t>Avully Les Hérissons</t>
  </si>
  <si>
    <t>Avusy</t>
  </si>
  <si>
    <t>Sézegnin 'Aux escargots'</t>
  </si>
  <si>
    <t>Bardonnex</t>
  </si>
  <si>
    <t>Citron Myrtille</t>
  </si>
  <si>
    <t>Bellevue</t>
  </si>
  <si>
    <t>Bernex</t>
  </si>
  <si>
    <t>Bizules</t>
  </si>
  <si>
    <t>Creux</t>
  </si>
  <si>
    <t>Lully</t>
  </si>
  <si>
    <t>Carouge</t>
  </si>
  <si>
    <t>Acacias</t>
  </si>
  <si>
    <t>Epinettes</t>
  </si>
  <si>
    <t>Grands Hutins</t>
  </si>
  <si>
    <t>Pinchat</t>
  </si>
  <si>
    <t>Val d'Arve</t>
  </si>
  <si>
    <t>Caroubiers</t>
  </si>
  <si>
    <t>Fontenette</t>
  </si>
  <si>
    <t>Petits Carougeois</t>
  </si>
  <si>
    <t>Tambourine</t>
  </si>
  <si>
    <t>Cartigny</t>
  </si>
  <si>
    <t>Chancy</t>
  </si>
  <si>
    <t>Crocolions</t>
  </si>
  <si>
    <t>Chêne-Bougeries</t>
  </si>
  <si>
    <t>Castagnettes</t>
  </si>
  <si>
    <t>Petit Manège</t>
  </si>
  <si>
    <t>Chêne-Bourg</t>
  </si>
  <si>
    <t>Trois Chêne - Site Gothard</t>
  </si>
  <si>
    <t>Trois Chêne - Site Villa Mauresque</t>
  </si>
  <si>
    <t>Polichinelle</t>
  </si>
  <si>
    <t>P'tit Eden</t>
  </si>
  <si>
    <t>Collex-Bossy</t>
  </si>
  <si>
    <t>Petit Chevalier</t>
  </si>
  <si>
    <t>Collonge-Bellerive</t>
  </si>
  <si>
    <t>Cologny</t>
  </si>
  <si>
    <t>Marelle</t>
  </si>
  <si>
    <t>Confignon</t>
  </si>
  <si>
    <t>Tom Pouce (Confignon)</t>
  </si>
  <si>
    <t>Corsier</t>
  </si>
  <si>
    <t>Pomme</t>
  </si>
  <si>
    <t>Dardagny</t>
  </si>
  <si>
    <t>Plaine - Zébulon</t>
  </si>
  <si>
    <t>Genève-Ville</t>
  </si>
  <si>
    <t>1,2,3 Soleil</t>
  </si>
  <si>
    <t>A. Carfagni Plantamour</t>
  </si>
  <si>
    <t>Arc-en-Ciel (Genève)</t>
  </si>
  <si>
    <t>Asters</t>
  </si>
  <si>
    <t>Barque en Ciel</t>
  </si>
  <si>
    <t>Beau Soleil</t>
  </si>
  <si>
    <t>Carfagni-Chateaubriand</t>
  </si>
  <si>
    <t>Carfagni-Prieuré</t>
  </si>
  <si>
    <t>Dent de Lait &amp; Co - crèche</t>
  </si>
  <si>
    <t>Dent de Lait &amp; Co - dépannage</t>
  </si>
  <si>
    <t>Eaux-Vives</t>
  </si>
  <si>
    <t>Gais Minois</t>
  </si>
  <si>
    <t>Gazouillis</t>
  </si>
  <si>
    <t>Germaine Duparc</t>
  </si>
  <si>
    <t>Isabelle Eberhardt</t>
  </si>
  <si>
    <r>
      <t xml:space="preserve">Jonction </t>
    </r>
    <r>
      <rPr>
        <vertAlign val="superscript"/>
        <sz val="9"/>
        <rFont val="Arial Narrow"/>
        <family val="2"/>
      </rPr>
      <t>(7)</t>
    </r>
  </si>
  <si>
    <t>La Madeleine des enfants (PE)</t>
  </si>
  <si>
    <t>Lac</t>
  </si>
  <si>
    <t>SPE-PE (suite)</t>
  </si>
  <si>
    <t>Montbrillant</t>
  </si>
  <si>
    <t>Ouches</t>
  </si>
  <si>
    <t>Petite Maisonnée</t>
  </si>
  <si>
    <t>Pimprenelle</t>
  </si>
  <si>
    <t>Planète des Enfants</t>
  </si>
  <si>
    <t>Pré-Picot</t>
  </si>
  <si>
    <t>Seujet</t>
  </si>
  <si>
    <t>Sources</t>
  </si>
  <si>
    <t>Terrassière</t>
  </si>
  <si>
    <t>Tom Pouce (Genève)</t>
  </si>
  <si>
    <t>Tournesol</t>
  </si>
  <si>
    <t>Atelier vie</t>
  </si>
  <si>
    <t>Chaumettes</t>
  </si>
  <si>
    <t>Frimousses</t>
  </si>
  <si>
    <t>Grenade</t>
  </si>
  <si>
    <t>La Madeleine des enfants (PR)</t>
  </si>
  <si>
    <t>La Souris Verte</t>
  </si>
  <si>
    <t>L'Atelier des Petits La Toupie</t>
  </si>
  <si>
    <t>Maison des enfants (Genève)</t>
  </si>
  <si>
    <t>Mille-Pattes</t>
  </si>
  <si>
    <t>Papillons</t>
  </si>
  <si>
    <t>Petite Maison de Frontenex</t>
  </si>
  <si>
    <t>Pomme d'Api</t>
  </si>
  <si>
    <t>P'tit Monde</t>
  </si>
  <si>
    <t>Ribambelle</t>
  </si>
  <si>
    <t>Zone Bleue</t>
  </si>
  <si>
    <t>Genthod</t>
  </si>
  <si>
    <t>Grand-Saconnex</t>
  </si>
  <si>
    <t>Pommier</t>
  </si>
  <si>
    <t>Roulotte</t>
  </si>
  <si>
    <t>Gy</t>
  </si>
  <si>
    <t>Hermance</t>
  </si>
  <si>
    <t>Jussy</t>
  </si>
  <si>
    <t>Jussy - La P'tite Cabane</t>
  </si>
  <si>
    <t>Laconnex</t>
  </si>
  <si>
    <t>Lancy</t>
  </si>
  <si>
    <t>Chante-Joie</t>
  </si>
  <si>
    <t>Couleurs du Monde</t>
  </si>
  <si>
    <t>Caroll</t>
  </si>
  <si>
    <t>Etoile</t>
  </si>
  <si>
    <t>Petit Prince</t>
  </si>
  <si>
    <t>Plateau (PR)</t>
  </si>
  <si>
    <t>Meinier</t>
  </si>
  <si>
    <t>Meyrin</t>
  </si>
  <si>
    <t>Boudines</t>
  </si>
  <si>
    <t>Arc-en-Ciel (Meyrin)</t>
  </si>
  <si>
    <t>Meyrin-Village La Framboise</t>
  </si>
  <si>
    <t>Onex</t>
  </si>
  <si>
    <t>Coquelibulle</t>
  </si>
  <si>
    <t>Rondin-Picotin (PE)</t>
  </si>
  <si>
    <t>Plume</t>
  </si>
  <si>
    <t>Rondin-Picotin (PR)</t>
  </si>
  <si>
    <t>Perly-Certoux</t>
  </si>
  <si>
    <t>Moustiques</t>
  </si>
  <si>
    <t>Plan-les-Ouates</t>
  </si>
  <si>
    <t>Serpentin</t>
  </si>
  <si>
    <t>VéloRouge</t>
  </si>
  <si>
    <t>Abeilles</t>
  </si>
  <si>
    <t>Lutins</t>
  </si>
  <si>
    <t>Pregny-Chambésy</t>
  </si>
  <si>
    <t>Pitchounets</t>
  </si>
  <si>
    <t>Presinge</t>
  </si>
  <si>
    <t>Puplinge</t>
  </si>
  <si>
    <t>Babar</t>
  </si>
  <si>
    <t>Diabolo-Menthe</t>
  </si>
  <si>
    <t>Satigny</t>
  </si>
  <si>
    <t>Omnibulle (PE)</t>
  </si>
  <si>
    <t>Omnibulle (PR)</t>
  </si>
  <si>
    <t>Soral</t>
  </si>
  <si>
    <t>Thônex</t>
  </si>
  <si>
    <t>Chapelly</t>
  </si>
  <si>
    <t>Les Bout'Choux</t>
  </si>
  <si>
    <t>Troinex</t>
  </si>
  <si>
    <t>Gaspard et Trottinette</t>
  </si>
  <si>
    <t>Vandoeuvres</t>
  </si>
  <si>
    <t>Toboggan</t>
  </si>
  <si>
    <t>Vernier</t>
  </si>
  <si>
    <t>Avanchets (PE)</t>
  </si>
  <si>
    <t>Lignon</t>
  </si>
  <si>
    <t>Avanchets (PR)</t>
  </si>
  <si>
    <t>Bourquin-JE</t>
  </si>
  <si>
    <t>Versoix</t>
  </si>
  <si>
    <t>Fleurimage</t>
  </si>
  <si>
    <t>Vers à soie (PE)</t>
  </si>
  <si>
    <t>Vers à soie (PR)</t>
  </si>
  <si>
    <t>Veyrier</t>
  </si>
  <si>
    <t>Lucioles</t>
  </si>
  <si>
    <t>Nains du Salève</t>
  </si>
  <si>
    <t>Pitchoun</t>
  </si>
  <si>
    <t>Rainettes</t>
  </si>
  <si>
    <t>Ruche</t>
  </si>
  <si>
    <t>Source : OCPE/SRED - Relevé statistique auprès des structures d'accueil de la petite enfance (octobre 2014)</t>
  </si>
  <si>
    <t>Observatoire cantonal de la petite enfance / SRED</t>
  </si>
  <si>
    <t>Accueil collectif préscolaire</t>
  </si>
  <si>
    <t>Source : OCPE/SRED - Relevé statistique auprès des structures d'accueil de la petite enfance (décembre 2015)</t>
  </si>
  <si>
    <t>Hérissons</t>
  </si>
  <si>
    <t>Aux escargots</t>
  </si>
  <si>
    <t>Nouveau Prieuré</t>
  </si>
  <si>
    <t>Choulex</t>
  </si>
  <si>
    <t>Confignon PR</t>
  </si>
  <si>
    <t>Bout-du-Monde</t>
  </si>
  <si>
    <t>Carfagni-Léman</t>
  </si>
  <si>
    <t>Carfagni-Plantamour</t>
  </si>
  <si>
    <t>Dent de Lait</t>
  </si>
  <si>
    <t>Ella Maillart</t>
  </si>
  <si>
    <t>Grotte Bleue - Site Louis-Favre</t>
  </si>
  <si>
    <t>Madeleine des enfants (PE)</t>
  </si>
  <si>
    <t>Minoteries</t>
  </si>
  <si>
    <t>Sécheron</t>
  </si>
  <si>
    <t>Atelier des Petits à la Toupie</t>
  </si>
  <si>
    <t>Madeleine des enfants (PR)</t>
  </si>
  <si>
    <t>Souris Verte</t>
  </si>
  <si>
    <t>P'tite Cabane</t>
  </si>
  <si>
    <t>Monthoux</t>
  </si>
  <si>
    <t>Framboise</t>
  </si>
  <si>
    <t>CielBleu</t>
  </si>
  <si>
    <t>Russin</t>
  </si>
  <si>
    <t>Bout'Choux</t>
  </si>
  <si>
    <t>Bourquin (PR)</t>
  </si>
  <si>
    <t>Libellules (PR)</t>
  </si>
  <si>
    <t>Source : OCPE/SRED - Relevé statistique auprès des structures d'accueil de la petite enfance (décembre 2016)</t>
  </si>
  <si>
    <t>O comme trois pommes</t>
  </si>
  <si>
    <t>Poisson rouge</t>
  </si>
  <si>
    <t>Aux Escargots</t>
  </si>
  <si>
    <t>Ticoquins</t>
  </si>
  <si>
    <t>Bicyclette</t>
  </si>
  <si>
    <t>Cartiminois</t>
  </si>
  <si>
    <t>Champel - Site Bertrand</t>
  </si>
  <si>
    <t>Jeanne Hersch</t>
  </si>
  <si>
    <t>Louis-Aubert</t>
  </si>
  <si>
    <t>Marcelly</t>
  </si>
  <si>
    <t>Vernier-Village</t>
  </si>
  <si>
    <t>Source : OCPE/SRED - Relevé statistique auprès des structures d'accueil de la petite enfance (décembre 2017)</t>
  </si>
  <si>
    <t>Croqu'lune</t>
  </si>
  <si>
    <t>Parc</t>
  </si>
  <si>
    <t>Vergers</t>
  </si>
  <si>
    <t>Sabotier</t>
  </si>
  <si>
    <t xml:space="preserve">Trois Chêne - Site Gothard </t>
  </si>
  <si>
    <t>Eveil en forêt</t>
  </si>
  <si>
    <t>Comme un chat au soleil</t>
  </si>
  <si>
    <t>Cité</t>
  </si>
  <si>
    <t>Jardin des Tout-Petits</t>
  </si>
  <si>
    <t>Montfleury</t>
  </si>
  <si>
    <t>Promenades</t>
  </si>
  <si>
    <r>
      <t xml:space="preserve">Nombre total de places d'accueil collectif subventionnées par les communes dans les structures à prestations élargies (SPE-PE, n=93) </t>
    </r>
    <r>
      <rPr>
        <b/>
        <sz val="10"/>
        <rFont val="Arial Narrow"/>
        <family val="2"/>
      </rPr>
      <t xml:space="preserve">et </t>
    </r>
  </si>
  <si>
    <t>à prestations restreintes (SPE-PR, n=79), 2017</t>
  </si>
  <si>
    <r>
      <t xml:space="preserve">Nombre de places subventionnées
par commune </t>
    </r>
    <r>
      <rPr>
        <b/>
        <vertAlign val="superscript"/>
        <sz val="9"/>
        <rFont val="Arial Narrow"/>
        <family val="2"/>
      </rPr>
      <t>(1)</t>
    </r>
  </si>
  <si>
    <r>
      <t xml:space="preserve">Confignon PE </t>
    </r>
    <r>
      <rPr>
        <vertAlign val="superscript"/>
        <sz val="9"/>
        <rFont val="Arial Narrow"/>
        <family val="2"/>
      </rPr>
      <t>(2)</t>
    </r>
  </si>
  <si>
    <r>
      <t>Ile aux mômes</t>
    </r>
    <r>
      <rPr>
        <vertAlign val="superscript"/>
        <sz val="9"/>
        <rFont val="Arial Narrow"/>
        <family val="2"/>
      </rPr>
      <t xml:space="preserve"> (2)</t>
    </r>
  </si>
  <si>
    <r>
      <t xml:space="preserve">Cigogne </t>
    </r>
    <r>
      <rPr>
        <vertAlign val="superscript"/>
        <sz val="9"/>
        <rFont val="Arial Narrow"/>
        <family val="2"/>
      </rPr>
      <t>(3)</t>
    </r>
  </si>
  <si>
    <r>
      <t xml:space="preserve">4 Saisons </t>
    </r>
    <r>
      <rPr>
        <vertAlign val="superscript"/>
        <sz val="9"/>
        <rFont val="Arial Narrow"/>
        <family val="2"/>
      </rPr>
      <t>(2)</t>
    </r>
  </si>
  <si>
    <r>
      <t xml:space="preserve">Petit Chevalier </t>
    </r>
    <r>
      <rPr>
        <vertAlign val="superscript"/>
        <sz val="9"/>
        <rFont val="Arial Narrow"/>
        <family val="2"/>
      </rPr>
      <t>(2)</t>
    </r>
  </si>
  <si>
    <r>
      <t xml:space="preserve">Petits Loups </t>
    </r>
    <r>
      <rPr>
        <vertAlign val="superscript"/>
        <sz val="9"/>
        <rFont val="Arial Narrow"/>
        <family val="2"/>
      </rPr>
      <t>(2)</t>
    </r>
  </si>
  <si>
    <r>
      <t xml:space="preserve">Maternelle </t>
    </r>
    <r>
      <rPr>
        <vertAlign val="superscript"/>
        <sz val="9"/>
        <rFont val="Arial Narrow"/>
        <family val="2"/>
      </rPr>
      <t>(2)</t>
    </r>
  </si>
  <si>
    <r>
      <t xml:space="preserve">Graines de Patenailles (PE) </t>
    </r>
    <r>
      <rPr>
        <vertAlign val="superscript"/>
        <sz val="9"/>
        <rFont val="Arial Narrow"/>
        <family val="2"/>
      </rPr>
      <t>(2)</t>
    </r>
  </si>
  <si>
    <r>
      <t xml:space="preserve">4 saisons </t>
    </r>
    <r>
      <rPr>
        <vertAlign val="superscript"/>
        <sz val="9"/>
        <rFont val="Arial Narrow"/>
        <family val="2"/>
      </rPr>
      <t>(2)</t>
    </r>
  </si>
  <si>
    <r>
      <t xml:space="preserve">Ile aux mômes </t>
    </r>
    <r>
      <rPr>
        <vertAlign val="superscript"/>
        <sz val="9"/>
        <rFont val="Arial Narrow"/>
        <family val="2"/>
      </rPr>
      <t>(2)</t>
    </r>
  </si>
  <si>
    <r>
      <t xml:space="preserve">Bacounis I </t>
    </r>
    <r>
      <rPr>
        <vertAlign val="superscript"/>
        <sz val="9"/>
        <rFont val="Arial Narrow"/>
        <family val="2"/>
      </rPr>
      <t>(4)</t>
    </r>
  </si>
  <si>
    <r>
      <t xml:space="preserve">Bacounis II </t>
    </r>
    <r>
      <rPr>
        <vertAlign val="superscript"/>
        <sz val="9"/>
        <rFont val="Arial Narrow"/>
        <family val="2"/>
      </rPr>
      <t>(4)</t>
    </r>
  </si>
  <si>
    <r>
      <t xml:space="preserve">Boucaniers </t>
    </r>
    <r>
      <rPr>
        <vertAlign val="superscript"/>
        <sz val="9"/>
        <rFont val="Arial Narrow"/>
        <family val="2"/>
      </rPr>
      <t>(4)</t>
    </r>
  </si>
  <si>
    <r>
      <t xml:space="preserve">Louchette </t>
    </r>
    <r>
      <rPr>
        <vertAlign val="superscript"/>
        <sz val="9"/>
        <rFont val="Arial Narrow"/>
        <family val="2"/>
      </rPr>
      <t>(2)</t>
    </r>
  </si>
  <si>
    <r>
      <t xml:space="preserve">O Vive </t>
    </r>
    <r>
      <rPr>
        <vertAlign val="superscript"/>
        <sz val="9"/>
        <rFont val="Arial Narrow"/>
        <family val="2"/>
      </rPr>
      <t>(2)</t>
    </r>
  </si>
  <si>
    <r>
      <t xml:space="preserve">Allobroges </t>
    </r>
    <r>
      <rPr>
        <vertAlign val="superscript"/>
        <sz val="9"/>
        <rFont val="Arial Narrow"/>
        <family val="2"/>
      </rPr>
      <t>(5)</t>
    </r>
  </si>
  <si>
    <r>
      <t xml:space="preserve">Baud-Bovy </t>
    </r>
    <r>
      <rPr>
        <vertAlign val="superscript"/>
        <sz val="9"/>
        <rFont val="Arial Narrow"/>
        <family val="2"/>
      </rPr>
      <t>(5)</t>
    </r>
  </si>
  <si>
    <r>
      <t xml:space="preserve">Crescendo </t>
    </r>
    <r>
      <rPr>
        <vertAlign val="superscript"/>
        <sz val="9"/>
        <rFont val="Arial Narrow"/>
        <family val="2"/>
      </rPr>
      <t>(5)</t>
    </r>
  </si>
  <si>
    <r>
      <t xml:space="preserve">Edmond Kaiser </t>
    </r>
    <r>
      <rPr>
        <vertAlign val="superscript"/>
        <sz val="9"/>
        <rFont val="Arial Narrow"/>
        <family val="2"/>
      </rPr>
      <t>(5)</t>
    </r>
  </si>
  <si>
    <r>
      <t xml:space="preserve">Grotte Bleue - Site Louis-Favre </t>
    </r>
    <r>
      <rPr>
        <vertAlign val="superscript"/>
        <sz val="9"/>
        <rFont val="Arial Narrow"/>
        <family val="2"/>
      </rPr>
      <t>(5)</t>
    </r>
  </si>
  <si>
    <r>
      <t xml:space="preserve">Grotte Bleue - Site Servette </t>
    </r>
    <r>
      <rPr>
        <vertAlign val="superscript"/>
        <sz val="9"/>
        <rFont val="Arial Narrow"/>
        <family val="2"/>
      </rPr>
      <t>(5)</t>
    </r>
  </si>
  <si>
    <r>
      <t xml:space="preserve">Jonction </t>
    </r>
    <r>
      <rPr>
        <vertAlign val="superscript"/>
        <sz val="9"/>
        <rFont val="Arial Narrow"/>
        <family val="2"/>
      </rPr>
      <t>(5)</t>
    </r>
  </si>
  <si>
    <r>
      <t xml:space="preserve">Lina Stern </t>
    </r>
    <r>
      <rPr>
        <vertAlign val="superscript"/>
        <sz val="9"/>
        <rFont val="Arial Narrow"/>
        <family val="2"/>
      </rPr>
      <t>(5)</t>
    </r>
  </si>
  <si>
    <r>
      <t xml:space="preserve">Morillons </t>
    </r>
    <r>
      <rPr>
        <vertAlign val="superscript"/>
        <sz val="9"/>
        <rFont val="Arial Narrow"/>
        <family val="2"/>
      </rPr>
      <t>(5)</t>
    </r>
  </si>
  <si>
    <r>
      <t xml:space="preserve">Nichée </t>
    </r>
    <r>
      <rPr>
        <vertAlign val="superscript"/>
        <sz val="9"/>
        <rFont val="Arial Narrow"/>
        <family val="2"/>
      </rPr>
      <t>(5)</t>
    </r>
  </si>
  <si>
    <r>
      <t xml:space="preserve">Origami </t>
    </r>
    <r>
      <rPr>
        <vertAlign val="superscript"/>
        <sz val="9"/>
        <rFont val="Arial Narrow"/>
        <family val="2"/>
      </rPr>
      <t>(5)</t>
    </r>
  </si>
  <si>
    <r>
      <t xml:space="preserve">Petite Maisonnée </t>
    </r>
    <r>
      <rPr>
        <vertAlign val="superscript"/>
        <sz val="9"/>
        <rFont val="Arial Narrow"/>
        <family val="2"/>
      </rPr>
      <t>(2)</t>
    </r>
  </si>
  <si>
    <r>
      <t xml:space="preserve">Pigeonvole </t>
    </r>
    <r>
      <rPr>
        <vertAlign val="superscript"/>
        <sz val="9"/>
        <rFont val="Arial Narrow"/>
        <family val="2"/>
      </rPr>
      <t>(5)</t>
    </r>
  </si>
  <si>
    <r>
      <t xml:space="preserve">Providence </t>
    </r>
    <r>
      <rPr>
        <vertAlign val="superscript"/>
        <sz val="9"/>
        <rFont val="Arial Narrow"/>
        <family val="2"/>
      </rPr>
      <t>(3)</t>
    </r>
  </si>
  <si>
    <r>
      <t>Cheval Blanc</t>
    </r>
    <r>
      <rPr>
        <vertAlign val="superscript"/>
        <sz val="9"/>
        <rFont val="Arial Narrow"/>
        <family val="2"/>
      </rPr>
      <t xml:space="preserve"> (5)</t>
    </r>
  </si>
  <si>
    <r>
      <t xml:space="preserve">Ensemble </t>
    </r>
    <r>
      <rPr>
        <vertAlign val="superscript"/>
        <sz val="9"/>
        <rFont val="Arial Narrow"/>
        <family val="2"/>
      </rPr>
      <t>(6)</t>
    </r>
  </si>
  <si>
    <r>
      <t xml:space="preserve">Loupiots du Chambet </t>
    </r>
    <r>
      <rPr>
        <vertAlign val="superscript"/>
        <sz val="9"/>
        <rFont val="Arial Narrow"/>
        <family val="2"/>
      </rPr>
      <t>(2)</t>
    </r>
  </si>
  <si>
    <r>
      <t xml:space="preserve">Enfants de la Feuillée </t>
    </r>
    <r>
      <rPr>
        <vertAlign val="superscript"/>
        <sz val="9"/>
        <rFont val="Arial Narrow"/>
        <family val="2"/>
      </rPr>
      <t>(2)</t>
    </r>
  </si>
  <si>
    <r>
      <t xml:space="preserve">Clair-Matin </t>
    </r>
    <r>
      <rPr>
        <vertAlign val="superscript"/>
        <sz val="9"/>
        <rFont val="Arial Narrow"/>
        <family val="2"/>
      </rPr>
      <t>(5)</t>
    </r>
  </si>
  <si>
    <r>
      <t xml:space="preserve">Couleurs du Monde </t>
    </r>
    <r>
      <rPr>
        <vertAlign val="superscript"/>
        <sz val="9"/>
        <rFont val="Arial Narrow"/>
        <family val="2"/>
      </rPr>
      <t>(5)</t>
    </r>
  </si>
  <si>
    <r>
      <t>Plateau (PE)</t>
    </r>
    <r>
      <rPr>
        <vertAlign val="superscript"/>
        <sz val="9"/>
        <rFont val="Arial Narrow"/>
        <family val="2"/>
      </rPr>
      <t xml:space="preserve"> (5)</t>
    </r>
  </si>
  <si>
    <r>
      <t xml:space="preserve">Caroll </t>
    </r>
    <r>
      <rPr>
        <vertAlign val="superscript"/>
        <sz val="9"/>
        <rFont val="Arial Narrow"/>
        <family val="2"/>
      </rPr>
      <t>(2)</t>
    </r>
  </si>
  <si>
    <r>
      <t xml:space="preserve">Champs-Fréchets </t>
    </r>
    <r>
      <rPr>
        <vertAlign val="superscript"/>
        <sz val="9"/>
        <rFont val="Arial Narrow"/>
        <family val="2"/>
      </rPr>
      <t>(5)</t>
    </r>
  </si>
  <si>
    <r>
      <t xml:space="preserve">Monthoux </t>
    </r>
    <r>
      <rPr>
        <vertAlign val="superscript"/>
        <sz val="9"/>
        <rFont val="Arial Narrow"/>
        <family val="2"/>
      </rPr>
      <t>(5)</t>
    </r>
  </si>
  <si>
    <r>
      <t xml:space="preserve">Arabelle </t>
    </r>
    <r>
      <rPr>
        <vertAlign val="superscript"/>
        <sz val="9"/>
        <rFont val="Arial Narrow"/>
        <family val="2"/>
      </rPr>
      <t>(5)</t>
    </r>
  </si>
  <si>
    <r>
      <t xml:space="preserve">Graines de Patenailles (PR) </t>
    </r>
    <r>
      <rPr>
        <vertAlign val="superscript"/>
        <sz val="9"/>
        <rFont val="Arial Narrow"/>
        <family val="2"/>
      </rPr>
      <t>(2)</t>
    </r>
  </si>
  <si>
    <r>
      <t>Libellules (PE)</t>
    </r>
    <r>
      <rPr>
        <vertAlign val="superscript"/>
        <sz val="9"/>
        <rFont val="Arial Narrow"/>
        <family val="2"/>
      </rPr>
      <t xml:space="preserve"> (5)</t>
    </r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</si>
  <si>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equivalent temps plein.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</si>
  <si>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SPE ayant également des places subventionnées par d'autres communes.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</si>
  <si>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subventionnées par d'autres communes et par une institution de droit public et/ou une entreprise privée.</t>
    </r>
  </si>
  <si>
    <r>
      <rPr>
        <vertAlign val="superscript"/>
        <sz val="8"/>
        <rFont val="Arial Narrow"/>
        <family val="2"/>
      </rPr>
      <t xml:space="preserve">(4) </t>
    </r>
    <r>
      <rPr>
        <sz val="8"/>
        <rFont val="Arial Narrow"/>
        <family val="2"/>
      </rPr>
      <t>SPE ayant également des places non subventionnées.</t>
    </r>
  </si>
  <si>
    <r>
      <rPr>
        <vertAlign val="superscript"/>
        <sz val="8"/>
        <rFont val="Arial Narrow"/>
        <family val="2"/>
      </rPr>
      <t>(5)</t>
    </r>
    <r>
      <rPr>
        <sz val="8"/>
        <rFont val="Arial Narrow"/>
        <family val="2"/>
      </rPr>
      <t xml:space="preserve"> SPE ayant également des places subventionnées par une institution de droit public et/ou une entreprise privée.</t>
    </r>
  </si>
  <si>
    <r>
      <rPr>
        <vertAlign val="superscript"/>
        <sz val="8"/>
        <rFont val="Arial Narrow"/>
        <family val="2"/>
      </rPr>
      <t>(6)</t>
    </r>
    <r>
      <rPr>
        <sz val="8"/>
        <rFont val="Arial Narrow"/>
        <family val="2"/>
      </rPr>
      <t xml:space="preserve"> SPE ayant également 12 places réservées à l'éducation précoce spécialisée.</t>
    </r>
  </si>
  <si>
    <t>Observatoire cantonal de la petite enfance - OCPE</t>
  </si>
  <si>
    <r>
      <t xml:space="preserve">Nombre total de places d'accueil collectif subventionnées par les communes dans les structures à prestations élargies (SPE-PE, n=90) </t>
    </r>
    <r>
      <rPr>
        <b/>
        <sz val="10"/>
        <rFont val="Arial Narrow"/>
        <family val="2"/>
      </rPr>
      <t xml:space="preserve">et </t>
    </r>
  </si>
  <si>
    <r>
      <t>à prestations restreintes (SPE-PR, n=78)</t>
    </r>
    <r>
      <rPr>
        <b/>
        <sz val="10"/>
        <rFont val="Arial Narrow"/>
        <family val="2"/>
      </rPr>
      <t>, 2016</t>
    </r>
  </si>
  <si>
    <r>
      <t xml:space="preserve">Trois Chêne - Site Gothard </t>
    </r>
    <r>
      <rPr>
        <vertAlign val="superscript"/>
        <sz val="9"/>
        <rFont val="Arial Narrow"/>
        <family val="2"/>
      </rPr>
      <t>(2)</t>
    </r>
  </si>
  <si>
    <r>
      <t xml:space="preserve">Zébulon </t>
    </r>
    <r>
      <rPr>
        <vertAlign val="superscript"/>
        <sz val="9"/>
        <rFont val="Arial Narrow"/>
        <family val="2"/>
      </rPr>
      <t>(2)</t>
    </r>
  </si>
  <si>
    <r>
      <t xml:space="preserve">Providence </t>
    </r>
    <r>
      <rPr>
        <vertAlign val="superscript"/>
        <sz val="9"/>
        <rFont val="Arial Narrow"/>
        <family val="2"/>
      </rPr>
      <t>(5)</t>
    </r>
  </si>
  <si>
    <r>
      <t xml:space="preserve">Atelier des Petits à la Toupie </t>
    </r>
    <r>
      <rPr>
        <vertAlign val="superscript"/>
        <sz val="9"/>
        <rFont val="Arial Narrow"/>
        <family val="2"/>
      </rPr>
      <t>(5)</t>
    </r>
  </si>
  <si>
    <r>
      <t xml:space="preserve">Jardin des Tout-Petits </t>
    </r>
    <r>
      <rPr>
        <vertAlign val="superscript"/>
        <sz val="9"/>
        <rFont val="Arial Narrow"/>
        <family val="2"/>
      </rPr>
      <t>(2)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</si>
  <si>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subventionnées par d'autres communes et par une institution de droit public.</t>
    </r>
  </si>
  <si>
    <r>
      <t>Nombre total de places d'accueil collectif subventionnées par les communes dans les structures à prestations élargies (SPE-PE, n=87)</t>
    </r>
    <r>
      <rPr>
        <b/>
        <sz val="10"/>
        <rFont val="Arial Narrow"/>
        <family val="2"/>
      </rPr>
      <t xml:space="preserve"> et </t>
    </r>
  </si>
  <si>
    <r>
      <t>à prestations restreintes (SPE-PR, n=76)</t>
    </r>
    <r>
      <rPr>
        <b/>
        <sz val="10"/>
        <rFont val="Arial Narrow"/>
        <family val="2"/>
      </rPr>
      <t>, 2015</t>
    </r>
  </si>
  <si>
    <r>
      <t xml:space="preserve">Cartiminois </t>
    </r>
    <r>
      <rPr>
        <vertAlign val="superscript"/>
        <sz val="9"/>
        <rFont val="Arial Narrow"/>
        <family val="2"/>
      </rPr>
      <t>(2)</t>
    </r>
  </si>
  <si>
    <r>
      <t xml:space="preserve">Trois Chêne - Site Villa Mauresque </t>
    </r>
    <r>
      <rPr>
        <vertAlign val="superscript"/>
        <sz val="9"/>
        <rFont val="Arial Narrow"/>
        <family val="2"/>
      </rPr>
      <t>(2)</t>
    </r>
  </si>
  <si>
    <r>
      <t xml:space="preserve">Champel - Site Bertrand </t>
    </r>
    <r>
      <rPr>
        <vertAlign val="superscript"/>
        <sz val="9"/>
        <rFont val="Arial Narrow"/>
        <family val="2"/>
      </rPr>
      <t>(5)</t>
    </r>
  </si>
  <si>
    <r>
      <t xml:space="preserve">Jeanne Hersch </t>
    </r>
    <r>
      <rPr>
        <vertAlign val="superscript"/>
        <sz val="9"/>
        <rFont val="Arial Narrow"/>
        <family val="2"/>
      </rPr>
      <t>(5)</t>
    </r>
  </si>
  <si>
    <r>
      <t xml:space="preserve">Louis-Aubert </t>
    </r>
    <r>
      <rPr>
        <vertAlign val="superscript"/>
        <sz val="9"/>
        <rFont val="Arial Narrow"/>
        <family val="2"/>
      </rPr>
      <t>(5)</t>
    </r>
  </si>
  <si>
    <r>
      <t>Marcelly</t>
    </r>
    <r>
      <rPr>
        <vertAlign val="superscript"/>
        <sz val="9"/>
        <rFont val="Arial Narrow"/>
        <family val="2"/>
      </rPr>
      <t xml:space="preserve"> (2)</t>
    </r>
  </si>
  <si>
    <r>
      <t xml:space="preserve">Vernier-Village </t>
    </r>
    <r>
      <rPr>
        <vertAlign val="superscript"/>
        <sz val="9"/>
        <rFont val="Arial Narrow"/>
        <family val="2"/>
      </rPr>
      <t>(5)</t>
    </r>
  </si>
  <si>
    <r>
      <t>Nombre total de places d'accueil collectif subventionnées par les communes dans les structures à prestations élargies (SPE-PE, n=82)</t>
    </r>
    <r>
      <rPr>
        <b/>
        <sz val="10"/>
        <rFont val="Arial Narrow"/>
        <family val="2"/>
      </rPr>
      <t xml:space="preserve"> et </t>
    </r>
  </si>
  <si>
    <r>
      <t>à prestations restreintes (SPE-PR, n=76)</t>
    </r>
    <r>
      <rPr>
        <b/>
        <sz val="10"/>
        <rFont val="Arial Narrow"/>
        <family val="2"/>
      </rPr>
      <t>, 2014</t>
    </r>
  </si>
  <si>
    <r>
      <t xml:space="preserve">Nombre de places subventionnées par commune </t>
    </r>
    <r>
      <rPr>
        <b/>
        <vertAlign val="superscript"/>
        <sz val="9"/>
        <rFont val="Arial Narrow"/>
        <family val="2"/>
      </rPr>
      <t>(1)</t>
    </r>
  </si>
  <si>
    <r>
      <t xml:space="preserve">Crèche de Confignon </t>
    </r>
    <r>
      <rPr>
        <vertAlign val="superscript"/>
        <sz val="9"/>
        <rFont val="Arial Narrow"/>
        <family val="2"/>
      </rPr>
      <t>(2)</t>
    </r>
  </si>
  <si>
    <r>
      <t>Ile aux Mômes</t>
    </r>
    <r>
      <rPr>
        <vertAlign val="superscript"/>
        <sz val="9"/>
        <rFont val="Arial Narrow"/>
        <family val="2"/>
      </rPr>
      <t xml:space="preserve"> (2)</t>
    </r>
  </si>
  <si>
    <r>
      <t xml:space="preserve">Bernex </t>
    </r>
    <r>
      <rPr>
        <vertAlign val="superscript"/>
        <sz val="9"/>
        <rFont val="Arial Narrow"/>
        <family val="2"/>
      </rPr>
      <t>(2)</t>
    </r>
  </si>
  <si>
    <r>
      <t xml:space="preserve">Ile aux Mômes </t>
    </r>
    <r>
      <rPr>
        <vertAlign val="superscript"/>
        <sz val="9"/>
        <rFont val="Arial Narrow"/>
        <family val="2"/>
      </rPr>
      <t>(2)</t>
    </r>
  </si>
  <si>
    <r>
      <t xml:space="preserve">Bout-du-Monde </t>
    </r>
    <r>
      <rPr>
        <vertAlign val="superscript"/>
        <sz val="9"/>
        <rFont val="Arial Narrow"/>
        <family val="2"/>
      </rPr>
      <t>(5)</t>
    </r>
  </si>
  <si>
    <r>
      <t>Grotte Bleue - Site Louis-Favre</t>
    </r>
    <r>
      <rPr>
        <vertAlign val="superscript"/>
        <sz val="9"/>
        <rFont val="Arial Narrow"/>
        <family val="2"/>
      </rPr>
      <t xml:space="preserve"> (5)</t>
    </r>
  </si>
  <si>
    <r>
      <t xml:space="preserve">Minoteries </t>
    </r>
    <r>
      <rPr>
        <vertAlign val="superscript"/>
        <sz val="9"/>
        <rFont val="Arial Narrow"/>
        <family val="2"/>
      </rPr>
      <t>(5)</t>
    </r>
  </si>
  <si>
    <r>
      <t xml:space="preserve">Providence - Pouponnière </t>
    </r>
    <r>
      <rPr>
        <vertAlign val="superscript"/>
        <sz val="9"/>
        <rFont val="Arial Narrow"/>
        <family val="2"/>
      </rPr>
      <t>(5)</t>
    </r>
  </si>
  <si>
    <r>
      <t xml:space="preserve">Sécheron </t>
    </r>
    <r>
      <rPr>
        <vertAlign val="superscript"/>
        <sz val="9"/>
        <rFont val="Arial Narrow"/>
        <family val="2"/>
      </rPr>
      <t>(5)</t>
    </r>
  </si>
  <si>
    <r>
      <t>Crèche Libellules</t>
    </r>
    <r>
      <rPr>
        <vertAlign val="superscript"/>
        <sz val="9"/>
        <rFont val="Arial Narrow"/>
        <family val="2"/>
      </rPr>
      <t xml:space="preserve"> (5)</t>
    </r>
  </si>
  <si>
    <r>
      <rPr>
        <vertAlign val="superscript"/>
        <sz val="8"/>
        <rFont val="Arial Narrow"/>
        <family val="2"/>
      </rPr>
      <t xml:space="preserve">(3) </t>
    </r>
    <r>
      <rPr>
        <sz val="8"/>
        <rFont val="Arial Narrow"/>
        <family val="2"/>
      </rPr>
      <t>SPE ayant également des places financées par d'autres communes et par une institution de droit public.</t>
    </r>
  </si>
  <si>
    <r>
      <rPr>
        <vertAlign val="superscript"/>
        <sz val="8"/>
        <rFont val="Arial Narrow"/>
        <family val="2"/>
      </rPr>
      <t>(5)</t>
    </r>
    <r>
      <rPr>
        <sz val="8"/>
        <rFont val="Arial Narrow"/>
        <family val="2"/>
      </rPr>
      <t xml:space="preserve"> SPE ayant également des places financées par une institution de droit public et/ou une entreprise privée.</t>
    </r>
  </si>
  <si>
    <t>Menuisiers</t>
  </si>
  <si>
    <t>Jean-Jacques Rigaud</t>
  </si>
  <si>
    <t>Grotte Bleue - Site Servette</t>
  </si>
  <si>
    <t>Ile aux trésors</t>
  </si>
  <si>
    <t>Tipi</t>
  </si>
  <si>
    <t>Tour de Pinchat</t>
  </si>
  <si>
    <t>Source : OCPE/SRED - Relevé statistique auprès des structures d'accueil de la petite enfance (décembre 2018)</t>
  </si>
  <si>
    <t>Grand-Salève</t>
  </si>
  <si>
    <t xml:space="preserve">Nombre total de places d'accueil collectif subventionnées par les communes dans les structures à prestations élargies (SPE-PE, n=97) et </t>
  </si>
  <si>
    <t>à prestations restreintes (SPE-PR, n=77), 2018</t>
  </si>
  <si>
    <r>
      <t xml:space="preserve">Arabelle </t>
    </r>
    <r>
      <rPr>
        <vertAlign val="superscript"/>
        <sz val="9"/>
        <rFont val="Arial Narrow"/>
        <family val="2"/>
      </rPr>
      <t>(3)</t>
    </r>
  </si>
  <si>
    <r>
      <t xml:space="preserve">Edmond Kaiser </t>
    </r>
    <r>
      <rPr>
        <vertAlign val="superscript"/>
        <sz val="9"/>
        <rFont val="Arial Narrow"/>
        <family val="2"/>
      </rPr>
      <t>(3)</t>
    </r>
  </si>
  <si>
    <r>
      <t>Jeanne Hersch</t>
    </r>
    <r>
      <rPr>
        <vertAlign val="superscript"/>
        <sz val="9"/>
        <rFont val="Arial Narrow"/>
        <family val="2"/>
      </rPr>
      <t xml:space="preserve"> (5)</t>
    </r>
  </si>
  <si>
    <r>
      <t xml:space="preserve">T'Anières </t>
    </r>
    <r>
      <rPr>
        <vertAlign val="superscript"/>
        <sz val="9"/>
        <rFont val="Arial Narrow"/>
        <family val="2"/>
      </rPr>
      <t>(2)</t>
    </r>
  </si>
  <si>
    <r>
      <t xml:space="preserve">Sources </t>
    </r>
    <r>
      <rPr>
        <vertAlign val="superscript"/>
        <sz val="9"/>
        <rFont val="Arial Narrow"/>
        <family val="2"/>
      </rPr>
      <t>(5)</t>
    </r>
  </si>
  <si>
    <t xml:space="preserve"> Pour les prestations restreintes, le nombre de places correspond au nombre de places maximum sur une demi-journée.</t>
  </si>
  <si>
    <t>Pour les prestations restreintes, le nombre de places correspond au nombre de places maximum sur une demi-journée.</t>
  </si>
  <si>
    <r>
      <rPr>
        <vertAlign val="superscript"/>
        <sz val="8"/>
        <rFont val="Arial Narrow"/>
        <family val="2"/>
      </rPr>
      <t xml:space="preserve">(1) </t>
    </r>
    <r>
      <rPr>
        <sz val="8"/>
        <rFont val="Arial Narrow"/>
        <family val="2"/>
      </rPr>
      <t>Pour les prestations élargies, le nombre de places est exprimé en équivalent temps plein.</t>
    </r>
  </si>
  <si>
    <t>Jean Simonet</t>
  </si>
  <si>
    <t>Vers à soie Lac</t>
  </si>
  <si>
    <t>Etournelle</t>
  </si>
  <si>
    <t>Jardin de la ferme</t>
  </si>
  <si>
    <r>
      <t xml:space="preserve">Pomme </t>
    </r>
    <r>
      <rPr>
        <vertAlign val="superscript"/>
        <sz val="9"/>
        <rFont val="Arial Narrow"/>
        <family val="2"/>
      </rPr>
      <t>(2)</t>
    </r>
  </si>
  <si>
    <r>
      <t xml:space="preserve">Cigogne </t>
    </r>
    <r>
      <rPr>
        <vertAlign val="superscript"/>
        <sz val="9"/>
        <rFont val="Arial Narrow"/>
        <family val="2"/>
      </rPr>
      <t>(2)</t>
    </r>
  </si>
  <si>
    <t>Jardins de la Gradelle</t>
  </si>
  <si>
    <t>Pont-Rouge</t>
  </si>
  <si>
    <t>à prestations restreintes (SPE-PR, n=77), 2020</t>
  </si>
  <si>
    <t xml:space="preserve">Nombre total de places d'accueil collectif subventionnées par les communes dans les structures à prestations élargies (SPE-PE, n=100) et </t>
  </si>
  <si>
    <t>Source : OCPE/SRED - Relevé statistique auprès des structures d'accueil de la petite enfance (novembre 2020)</t>
  </si>
  <si>
    <t xml:space="preserve">Nombre total de places d'accueil collectif subventionnées par les communes dans les structures à prestations élargies (SPE-PE, n=99) et </t>
  </si>
  <si>
    <t>à prestations restreintes (SPE-PR, n=77), 2019</t>
  </si>
  <si>
    <t>Source : OCPE/SRED - Relevé statistique auprès des structures d'accueil de la petite enfance (novembre 2019)</t>
  </si>
  <si>
    <t>Carfagni-Pirouette</t>
  </si>
  <si>
    <t>Chêne-Bourg - Site Peillonnex</t>
  </si>
  <si>
    <t>Chêne-Bourg - Site Villa Mauresque</t>
  </si>
  <si>
    <r>
      <t>Louchette</t>
    </r>
    <r>
      <rPr>
        <vertAlign val="superscript"/>
        <sz val="9"/>
        <rFont val="Arial Narrow"/>
        <family val="2"/>
      </rPr>
      <t xml:space="preserve"> (2)</t>
    </r>
  </si>
  <si>
    <t>Date de mise à jour : mars 2022</t>
  </si>
  <si>
    <t>à prestations restreintes (SPE-PR, n=77), 2021</t>
  </si>
  <si>
    <r>
      <t>Ile aux mômes (Corsier)</t>
    </r>
    <r>
      <rPr>
        <vertAlign val="superscript"/>
        <sz val="9"/>
        <rFont val="Arial Narrow"/>
        <family val="2"/>
      </rPr>
      <t xml:space="preserve"> (2)</t>
    </r>
  </si>
  <si>
    <r>
      <t>Ile aux mômes (Vésenaz) I</t>
    </r>
    <r>
      <rPr>
        <vertAlign val="superscript"/>
        <sz val="9"/>
        <rFont val="Arial Narrow"/>
        <family val="2"/>
      </rPr>
      <t xml:space="preserve"> (2)</t>
    </r>
  </si>
  <si>
    <r>
      <t>Ile aux mômes (Vésenaz) II</t>
    </r>
    <r>
      <rPr>
        <vertAlign val="superscript"/>
        <sz val="9"/>
        <rFont val="Arial Narrow"/>
        <family val="2"/>
      </rPr>
      <t xml:space="preserve"> (2)</t>
    </r>
  </si>
  <si>
    <t>Epinettes-Acacias</t>
  </si>
  <si>
    <t>Caillou Bambou</t>
  </si>
  <si>
    <t>Zinzolin</t>
  </si>
  <si>
    <t>Clair-Val</t>
  </si>
  <si>
    <t>Etang</t>
  </si>
  <si>
    <t>Etournelles</t>
  </si>
  <si>
    <t>Little Green House (Perly)</t>
  </si>
  <si>
    <t>Jardin de Marie</t>
  </si>
  <si>
    <t>Source : OCPE/SRED - Relevé statistique auprès des structures d'accueil de la petite enfance (novembre 2021)</t>
  </si>
  <si>
    <t xml:space="preserve">Nombre total de places d'accueil collectif subventionnées par les communes dans les structures à prestations élargies (SPE-PE, n=107) et </t>
  </si>
  <si>
    <r>
      <t xml:space="preserve">Providence </t>
    </r>
    <r>
      <rPr>
        <vertAlign val="superscript"/>
        <sz val="9"/>
        <rFont val="Arial Narrow"/>
        <family val="2"/>
      </rPr>
      <t>(2)</t>
    </r>
  </si>
  <si>
    <t>Pigeonvole</t>
  </si>
  <si>
    <r>
      <t xml:space="preserve">Parc </t>
    </r>
    <r>
      <rPr>
        <vertAlign val="superscript"/>
        <sz val="9"/>
        <rFont val="Arial Narrow"/>
        <family val="2"/>
      </rPr>
      <t>(5)</t>
    </r>
  </si>
  <si>
    <r>
      <t xml:space="preserve">Vergers </t>
    </r>
    <r>
      <rPr>
        <vertAlign val="superscript"/>
        <sz val="9"/>
        <rFont val="Arial Narrow"/>
        <family val="2"/>
      </rPr>
      <t>(5)</t>
    </r>
  </si>
  <si>
    <t>Date de mise à jour : août 2022</t>
  </si>
  <si>
    <t>Source : OCPE/SRED - Relevé statistique auprès des structures d'accueil de la petite enfance (novembre 2022)</t>
  </si>
  <si>
    <t xml:space="preserve">Nombre total de places d'accueil collectif subventionnées par les communes dans les structures à prestations élargies (SPE-PE, n=109) et </t>
  </si>
  <si>
    <t>à prestations restreintes (SPE-PR, n=78), 2022</t>
  </si>
  <si>
    <r>
      <t xml:space="preserve">Aire-la-Ville </t>
    </r>
    <r>
      <rPr>
        <vertAlign val="superscript"/>
        <sz val="9"/>
        <rFont val="Arial Narrow"/>
        <family val="2"/>
      </rPr>
      <t>(2)</t>
    </r>
  </si>
  <si>
    <t>Confignon PE</t>
  </si>
  <si>
    <t>Monique Bauer-Lagier</t>
  </si>
  <si>
    <t>Bocage</t>
  </si>
  <si>
    <t>Crescendo</t>
  </si>
  <si>
    <r>
      <t xml:space="preserve">Pont-Rouge </t>
    </r>
    <r>
      <rPr>
        <vertAlign val="superscript"/>
        <sz val="9"/>
        <rFont val="Arial Narrow"/>
        <family val="2"/>
      </rPr>
      <t>(5)</t>
    </r>
  </si>
  <si>
    <t>Louchette</t>
  </si>
  <si>
    <t>Source : OCPE/SRED - Relevé statistique auprès des structures d'accueil de la petite enfance (novembre 2023)</t>
  </si>
  <si>
    <t>Saint-Mathieu</t>
  </si>
  <si>
    <t>Signal</t>
  </si>
  <si>
    <t>Rambossons</t>
  </si>
  <si>
    <t>Bois Gourmand</t>
  </si>
  <si>
    <t xml:space="preserve">Nombre total de places d'accueil collectif subventionnées par les communes dans les structures à prestations élargies (SPE-PE, n=113) et </t>
  </si>
  <si>
    <t>à prestations restreintes (SPE-PR, n=77), 2023</t>
  </si>
  <si>
    <r>
      <t>Bubbles Belle-Terre</t>
    </r>
    <r>
      <rPr>
        <vertAlign val="superscript"/>
        <sz val="9"/>
        <rFont val="Arial Narrow"/>
        <family val="2"/>
      </rPr>
      <t xml:space="preserve"> (2)</t>
    </r>
  </si>
  <si>
    <r>
      <t xml:space="preserve">Bubbles Belle-Terre </t>
    </r>
    <r>
      <rPr>
        <vertAlign val="superscript"/>
        <sz val="9"/>
        <rFont val="Arial Narrow"/>
        <family val="2"/>
      </rPr>
      <t>(2)</t>
    </r>
  </si>
  <si>
    <r>
      <t xml:space="preserve">Little Green House (Troinex) </t>
    </r>
    <r>
      <rPr>
        <vertAlign val="superscript"/>
        <sz val="9"/>
        <rFont val="Arial Narrow"/>
        <family val="2"/>
      </rPr>
      <t>(2)</t>
    </r>
  </si>
  <si>
    <t>T15.01.1.03</t>
  </si>
  <si>
    <t>Source : OCPE/SRED - Relevé statistique auprès des structures d'accueil de la petite enfance (novembre 2024)</t>
  </si>
  <si>
    <t>Données publiées le 01/04/2025</t>
  </si>
  <si>
    <t xml:space="preserve">Nombre total de places d'accueil collectif subventionnées par les communes dans les structures à prestations élargies (SPE-PE, n=117) et </t>
  </si>
  <si>
    <t>à prestations restreintes (SPE-PR, n=78), 2024</t>
  </si>
  <si>
    <t>Challendin</t>
  </si>
  <si>
    <t>Vallon</t>
  </si>
  <si>
    <t>Eglantyne Jebb</t>
  </si>
  <si>
    <t>Horizon</t>
  </si>
  <si>
    <r>
      <t>Bubbles Belle-Terre</t>
    </r>
    <r>
      <rPr>
        <vertAlign val="superscript"/>
        <sz val="9"/>
        <rFont val="Arial Narrow"/>
        <family val="2"/>
      </rPr>
      <t xml:space="preserve"> (2) (4)</t>
    </r>
  </si>
  <si>
    <r>
      <t xml:space="preserve">Bubbles Belle-Terre </t>
    </r>
    <r>
      <rPr>
        <vertAlign val="superscript"/>
        <sz val="9"/>
        <rFont val="Arial Narrow"/>
        <family val="2"/>
      </rPr>
      <t>(2) (4)</t>
    </r>
  </si>
  <si>
    <r>
      <t xml:space="preserve">Petit Chevalier </t>
    </r>
    <r>
      <rPr>
        <vertAlign val="superscript"/>
        <sz val="9"/>
        <rFont val="Arial Narrow"/>
        <family val="2"/>
      </rPr>
      <t>(2) (4)</t>
    </r>
  </si>
  <si>
    <t>Jonction</t>
  </si>
  <si>
    <r>
      <t xml:space="preserve">P'tits PLO </t>
    </r>
    <r>
      <rPr>
        <vertAlign val="superscript"/>
        <sz val="9"/>
        <rFont val="Arial Narrow"/>
        <family val="2"/>
      </rPr>
      <t>(5)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</si>
</sst>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5" x14ac:knownFonts="1">
    <font>
      <sz val="11"/>
      <name val="Arial"/>
      <family val="2"/>
    </font>
    <font>
      <sz val="11"/>
      <name val="Arial"/>
      <family val="2"/>
    </font>
    <font>
      <b/>
      <sz val="10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vertAlign val="superscript"/>
      <sz val="9"/>
      <name val="Arial Narrow"/>
      <family val="2"/>
    </font>
    <font>
      <sz val="9"/>
      <name val="Arial"/>
      <family val="2"/>
    </font>
    <font>
      <vertAlign val="superscript"/>
      <sz val="9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i/>
      <sz val="9"/>
      <name val="Arial"/>
      <family val="2"/>
    </font>
    <font>
      <sz val="9"/>
      <color indexed="8"/>
      <name val="Arial Narrow"/>
      <family val="2"/>
    </font>
    <font>
      <b/>
      <sz val="9"/>
      <color indexed="8"/>
      <name val="Arial Narrow"/>
      <family val="2"/>
    </font>
    <font>
      <b/>
      <i/>
      <sz val="9"/>
      <color indexed="8"/>
      <name val="Arial Narrow"/>
      <family val="2"/>
    </font>
    <font>
      <i/>
      <sz val="11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vertAlign val="superscript"/>
      <sz val="8"/>
      <name val="Arial Narrow"/>
      <family val="2"/>
    </font>
    <font>
      <sz val="12"/>
      <name val="Times New Roman"/>
      <family val="1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/>
      <bottom style="medium">
        <color theme="7" tint="0.59996337778862885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  <xf numFmtId="0" fontId="20" fillId="0" borderId="0"/>
  </cellStyleXfs>
  <cellXfs count="171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quotePrefix="1" applyFont="1"/>
    <xf numFmtId="0" fontId="3" fillId="0" borderId="0" xfId="0" applyFont="1" applyAlignment="1"/>
    <xf numFmtId="0" fontId="1" fillId="0" borderId="0" xfId="0" applyFont="1"/>
    <xf numFmtId="0" fontId="3" fillId="2" borderId="0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right" vertical="top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1" fontId="4" fillId="0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" fontId="10" fillId="0" borderId="2" xfId="0" applyNumberFormat="1" applyFont="1" applyFill="1" applyBorder="1" applyAlignment="1">
      <alignment horizontal="left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10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0" fontId="11" fillId="0" borderId="0" xfId="0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" fontId="4" fillId="0" borderId="1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Fill="1" applyBorder="1" applyAlignment="1">
      <alignment horizontal="center" vertical="center"/>
    </xf>
    <xf numFmtId="0" fontId="7" fillId="0" borderId="0" xfId="0" quotePrefix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3" fontId="3" fillId="0" borderId="0" xfId="1" applyNumberFormat="1" applyFont="1" applyBorder="1" applyAlignment="1">
      <alignment vertical="center" wrapText="1"/>
    </xf>
    <xf numFmtId="1" fontId="4" fillId="0" borderId="0" xfId="1" applyNumberFormat="1" applyFont="1" applyBorder="1" applyAlignment="1">
      <alignment horizontal="left" vertical="center" wrapText="1"/>
    </xf>
    <xf numFmtId="164" fontId="4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/>
    </xf>
    <xf numFmtId="3" fontId="9" fillId="0" borderId="0" xfId="1" applyNumberFormat="1" applyFont="1" applyBorder="1" applyAlignment="1">
      <alignment vertical="center" wrapText="1"/>
    </xf>
    <xf numFmtId="1" fontId="10" fillId="0" borderId="0" xfId="1" applyNumberFormat="1" applyFont="1" applyBorder="1" applyAlignment="1">
      <alignment horizontal="left" vertical="center" wrapText="1"/>
    </xf>
    <xf numFmtId="164" fontId="9" fillId="0" borderId="0" xfId="1" applyNumberFormat="1" applyFont="1" applyBorder="1" applyAlignment="1">
      <alignment horizontal="center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vertical="center"/>
    </xf>
    <xf numFmtId="3" fontId="3" fillId="0" borderId="1" xfId="1" applyNumberFormat="1" applyFont="1" applyBorder="1" applyAlignment="1">
      <alignment vertical="center" wrapText="1"/>
    </xf>
    <xf numFmtId="164" fontId="12" fillId="0" borderId="1" xfId="2" applyNumberFormat="1" applyFont="1" applyBorder="1" applyAlignment="1">
      <alignment horizontal="center" vertical="center" wrapText="1"/>
    </xf>
    <xf numFmtId="3" fontId="4" fillId="0" borderId="0" xfId="1" applyNumberFormat="1" applyFont="1" applyFill="1" applyBorder="1" applyAlignment="1">
      <alignment horizontal="right" vertical="center" wrapText="1"/>
    </xf>
    <xf numFmtId="164" fontId="13" fillId="0" borderId="0" xfId="2" applyNumberFormat="1" applyFont="1" applyBorder="1" applyAlignment="1">
      <alignment horizontal="center" vertical="center" wrapText="1"/>
    </xf>
    <xf numFmtId="164" fontId="12" fillId="0" borderId="0" xfId="2" applyNumberFormat="1" applyFont="1" applyBorder="1" applyAlignment="1">
      <alignment horizontal="center" vertical="center" wrapText="1"/>
    </xf>
    <xf numFmtId="3" fontId="9" fillId="0" borderId="2" xfId="1" applyNumberFormat="1" applyFont="1" applyBorder="1" applyAlignment="1">
      <alignment vertical="center" wrapText="1"/>
    </xf>
    <xf numFmtId="1" fontId="10" fillId="0" borderId="2" xfId="1" applyNumberFormat="1" applyFont="1" applyBorder="1" applyAlignment="1">
      <alignment horizontal="left" vertical="center" wrapText="1"/>
    </xf>
    <xf numFmtId="164" fontId="14" fillId="0" borderId="2" xfId="2" applyNumberFormat="1" applyFont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right" vertical="center" wrapText="1"/>
    </xf>
    <xf numFmtId="1" fontId="13" fillId="0" borderId="0" xfId="2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12" fillId="0" borderId="0" xfId="2" applyFont="1" applyBorder="1" applyAlignment="1">
      <alignment vertical="center" wrapText="1"/>
    </xf>
    <xf numFmtId="1" fontId="4" fillId="0" borderId="0" xfId="0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1" fontId="10" fillId="0" borderId="2" xfId="0" applyNumberFormat="1" applyFont="1" applyBorder="1" applyAlignment="1">
      <alignment horizontal="left" vertical="center"/>
    </xf>
    <xf numFmtId="164" fontId="9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" fontId="4" fillId="0" borderId="0" xfId="0" applyNumberFormat="1" applyFont="1" applyFill="1" applyBorder="1" applyAlignment="1">
      <alignment horizontal="left" vertical="center"/>
    </xf>
    <xf numFmtId="1" fontId="10" fillId="0" borderId="2" xfId="0" applyNumberFormat="1" applyFont="1" applyFill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3" quotePrefix="1" applyFont="1" applyFill="1" applyBorder="1" applyAlignment="1">
      <alignment vertical="center"/>
    </xf>
    <xf numFmtId="0" fontId="17" fillId="0" borderId="2" xfId="3" quotePrefix="1" applyFont="1" applyFill="1" applyBorder="1" applyAlignment="1">
      <alignment vertical="center"/>
    </xf>
    <xf numFmtId="0" fontId="3" fillId="0" borderId="0" xfId="3" quotePrefix="1" applyFont="1" applyFill="1" applyBorder="1" applyAlignment="1">
      <alignment vertical="center"/>
    </xf>
    <xf numFmtId="0" fontId="9" fillId="0" borderId="2" xfId="3" quotePrefix="1" applyFont="1" applyFill="1" applyBorder="1" applyAlignment="1">
      <alignment vertical="center"/>
    </xf>
    <xf numFmtId="0" fontId="3" fillId="0" borderId="0" xfId="0" quotePrefix="1" applyFon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 wrapText="1"/>
    </xf>
    <xf numFmtId="3" fontId="3" fillId="3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8" fillId="0" borderId="0" xfId="0" quotePrefix="1" applyFont="1" applyAlignment="1">
      <alignment vertical="center"/>
    </xf>
    <xf numFmtId="0" fontId="18" fillId="0" borderId="0" xfId="3" quotePrefix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21" fillId="0" borderId="0" xfId="0" applyFont="1" applyFill="1"/>
    <xf numFmtId="0" fontId="22" fillId="0" borderId="0" xfId="0" applyFont="1" applyFill="1"/>
    <xf numFmtId="0" fontId="23" fillId="0" borderId="3" xfId="0" applyFont="1" applyFill="1" applyBorder="1"/>
    <xf numFmtId="0" fontId="22" fillId="0" borderId="3" xfId="0" applyFont="1" applyFill="1" applyBorder="1"/>
    <xf numFmtId="0" fontId="23" fillId="0" borderId="3" xfId="0" applyFont="1" applyFill="1" applyBorder="1" applyAlignment="1">
      <alignment horizontal="right"/>
    </xf>
    <xf numFmtId="0" fontId="18" fillId="0" borderId="3" xfId="0" applyFont="1" applyBorder="1" applyAlignment="1">
      <alignment horizontal="left"/>
    </xf>
    <xf numFmtId="0" fontId="4" fillId="0" borderId="3" xfId="0" applyFont="1" applyBorder="1"/>
    <xf numFmtId="0" fontId="18" fillId="0" borderId="3" xfId="0" applyFont="1" applyBorder="1" applyAlignment="1">
      <alignment horizontal="right"/>
    </xf>
    <xf numFmtId="165" fontId="3" fillId="0" borderId="0" xfId="0" applyNumberFormat="1" applyFont="1" applyBorder="1" applyAlignment="1">
      <alignment horizontal="center" vertical="center"/>
    </xf>
    <xf numFmtId="165" fontId="9" fillId="0" borderId="2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vertical="center"/>
    </xf>
    <xf numFmtId="1" fontId="4" fillId="0" borderId="0" xfId="1" applyNumberFormat="1" applyFont="1" applyFill="1" applyBorder="1" applyAlignment="1">
      <alignment horizontal="left" vertical="center" wrapText="1"/>
    </xf>
    <xf numFmtId="0" fontId="2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1" fillId="0" borderId="0" xfId="0" applyFont="1" applyFill="1"/>
    <xf numFmtId="2" fontId="4" fillId="0" borderId="0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1" fontId="4" fillId="0" borderId="2" xfId="0" applyNumberFormat="1" applyFont="1" applyFill="1" applyBorder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left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3" fontId="3" fillId="0" borderId="2" xfId="1" applyNumberFormat="1" applyFont="1" applyBorder="1" applyAlignment="1">
      <alignment vertical="center" wrapText="1"/>
    </xf>
    <xf numFmtId="164" fontId="3" fillId="0" borderId="2" xfId="1" applyNumberFormat="1" applyFont="1" applyBorder="1" applyAlignment="1">
      <alignment horizontal="center" vertical="center" wrapText="1"/>
    </xf>
    <xf numFmtId="1" fontId="4" fillId="0" borderId="2" xfId="1" applyNumberFormat="1" applyFont="1" applyBorder="1" applyAlignment="1">
      <alignment horizontal="left" vertical="center" wrapText="1"/>
    </xf>
    <xf numFmtId="164" fontId="13" fillId="0" borderId="2" xfId="2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1" fontId="4" fillId="0" borderId="4" xfId="0" applyNumberFormat="1" applyFont="1" applyBorder="1" applyAlignment="1">
      <alignment horizontal="left" vertical="center"/>
    </xf>
    <xf numFmtId="164" fontId="4" fillId="0" borderId="4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/>
    </xf>
    <xf numFmtId="1" fontId="4" fillId="0" borderId="4" xfId="0" applyNumberFormat="1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1" xfId="3" quotePrefix="1" applyFont="1" applyFill="1" applyBorder="1" applyAlignment="1">
      <alignment vertical="center"/>
    </xf>
    <xf numFmtId="0" fontId="3" fillId="0" borderId="2" xfId="3" quotePrefix="1" applyFont="1" applyFill="1" applyBorder="1" applyAlignment="1">
      <alignment vertical="center"/>
    </xf>
    <xf numFmtId="0" fontId="3" fillId="0" borderId="1" xfId="0" quotePrefix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2" fillId="0" borderId="0" xfId="0" applyFont="1" applyFill="1" applyBorder="1"/>
    <xf numFmtId="0" fontId="4" fillId="0" borderId="0" xfId="0" applyFont="1"/>
    <xf numFmtId="3" fontId="3" fillId="0" borderId="0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/>
    </xf>
    <xf numFmtId="3" fontId="3" fillId="0" borderId="2" xfId="1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top"/>
    </xf>
    <xf numFmtId="0" fontId="24" fillId="0" borderId="0" xfId="0" applyFont="1" applyFill="1" applyBorder="1" applyAlignment="1">
      <alignment horizontal="right" vertical="top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0" fontId="18" fillId="0" borderId="0" xfId="0" applyFont="1" applyBorder="1" applyAlignment="1">
      <alignment horizontal="right"/>
    </xf>
    <xf numFmtId="1" fontId="3" fillId="0" borderId="0" xfId="0" applyNumberFormat="1" applyFont="1" applyFill="1" applyBorder="1" applyAlignment="1">
      <alignment horizontal="left" vertical="center" wrapText="1"/>
    </xf>
    <xf numFmtId="1" fontId="3" fillId="0" borderId="0" xfId="0" applyNumberFormat="1" applyFont="1" applyBorder="1" applyAlignment="1">
      <alignment horizontal="left" vertical="center"/>
    </xf>
    <xf numFmtId="1" fontId="4" fillId="0" borderId="0" xfId="0" applyNumberFormat="1" applyFont="1" applyAlignment="1">
      <alignment horizontal="center" vertical="center"/>
    </xf>
    <xf numFmtId="164" fontId="12" fillId="0" borderId="0" xfId="2" applyNumberFormat="1" applyFont="1" applyFill="1" applyBorder="1" applyAlignment="1">
      <alignment horizontal="center" vertical="center" wrapText="1"/>
    </xf>
    <xf numFmtId="164" fontId="12" fillId="0" borderId="1" xfId="2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</cellXfs>
  <cellStyles count="6">
    <cellStyle name="Normal" xfId="0" builtinId="0"/>
    <cellStyle name="Normal 2" xfId="3"/>
    <cellStyle name="Normal_Feuil1" xfId="2"/>
    <cellStyle name="Pourcentage 2" xfId="1"/>
    <cellStyle name="Pourcentage 2 2" xfId="4"/>
    <cellStyle name="Standard_tab_uhstud_01_02_makro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47625</xdr:rowOff>
    </xdr:from>
    <xdr:to>
      <xdr:col>4</xdr:col>
      <xdr:colOff>1371235</xdr:colOff>
      <xdr:row>2</xdr:row>
      <xdr:rowOff>116897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47625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504825</xdr:colOff>
      <xdr:row>0</xdr:row>
      <xdr:rowOff>38100</xdr:rowOff>
    </xdr:from>
    <xdr:to>
      <xdr:col>4</xdr:col>
      <xdr:colOff>1275985</xdr:colOff>
      <xdr:row>2</xdr:row>
      <xdr:rowOff>107372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03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838200</xdr:colOff>
      <xdr:row>0</xdr:row>
      <xdr:rowOff>76200</xdr:rowOff>
    </xdr:from>
    <xdr:to>
      <xdr:col>4</xdr:col>
      <xdr:colOff>1609360</xdr:colOff>
      <xdr:row>2</xdr:row>
      <xdr:rowOff>164522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6360" y="76200"/>
          <a:ext cx="771160" cy="446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5</xdr:row>
      <xdr:rowOff>9525</xdr:rowOff>
    </xdr:from>
    <xdr:to>
      <xdr:col>4</xdr:col>
      <xdr:colOff>1685925</xdr:colOff>
      <xdr:row>23</xdr:row>
      <xdr:rowOff>0</xdr:rowOff>
    </xdr:to>
    <xdr:sp macro="" textlink="">
      <xdr:nvSpPr>
        <xdr:cNvPr id="3" name="Rectangle 2"/>
        <xdr:cNvSpPr/>
      </xdr:nvSpPr>
      <xdr:spPr>
        <a:xfrm>
          <a:off x="47625" y="908685"/>
          <a:ext cx="5966460" cy="3145155"/>
        </a:xfrm>
        <a:prstGeom prst="rect">
          <a:avLst/>
        </a:prstGeom>
        <a:ln w="19050">
          <a:solidFill>
            <a:schemeClr val="accent4">
              <a:lumMod val="40000"/>
              <a:lumOff val="60000"/>
            </a:schemeClr>
          </a:solidFill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 canton de Genève,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l'accueil collectif est régi par la Loi sur l'accueil préscolaire (LAPr) et le règlement d'application (RAPr).</a:t>
          </a:r>
        </a:p>
        <a:p>
          <a:pPr algn="l"/>
          <a:endParaRPr lang="fr-CH" sz="1100" baseline="0"/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CH"/>
            <a:t>Les personnes physiques ou morales, ainsi que les collectivités publiques, qui souhaitent exploiter une structure d’accueil collectif ouverte à des enfants de 0 à 4 ans doivent </a:t>
          </a:r>
          <a:r>
            <a:rPr lang="fr-CH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être en possession d'une autorisation cantonale délivrée par le</a:t>
          </a:r>
          <a:r>
            <a:rPr lang="fr-CH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service d'autorisation et de surveillance de l'accueil de jour (SASAJ) rattaché à l'office de l'enfance et de la jeunesse (OEJ/DIP).</a:t>
          </a:r>
          <a:endParaRPr lang="fr-CH">
            <a:effectLst/>
          </a:endParaRPr>
        </a:p>
        <a:p>
          <a:pPr algn="l"/>
          <a:endParaRPr lang="fr-CH"/>
        </a:p>
        <a:p>
          <a:pPr algn="l"/>
          <a:r>
            <a:rPr lang="fr-CH" sz="1100" baseline="0"/>
            <a:t>Le réglement d'application distingue deux types de structures d'accueil collectif :</a:t>
          </a:r>
        </a:p>
        <a:p>
          <a:endParaRPr lang="fr-CH" sz="1100" baseline="0"/>
        </a:p>
        <a:p>
          <a:r>
            <a:rPr lang="fr-CH" sz="1100" baseline="0"/>
            <a:t>- celles à prestations élargies  (PE) : </a:t>
          </a:r>
          <a:r>
            <a:rPr lang="fr-CH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structures d'accueil ouvertes au moins 45 heures par semaine et au moins 45 semaines par an, avec un repas de midi proposé.</a:t>
          </a:r>
          <a:endParaRPr lang="fr-CH" sz="1100" baseline="0"/>
        </a:p>
        <a:p>
          <a:pPr algn="l"/>
          <a:endParaRPr lang="fr-CH" sz="1100" baseline="0"/>
        </a:p>
        <a:p>
          <a:pPr algn="l"/>
          <a:r>
            <a:rPr lang="fr-CH" sz="1100" baseline="0"/>
            <a:t>- celles à prestations restreintes  (PR) :  structures ne remplissant pas les trois conditions cumulatives citées précédemment. </a:t>
          </a:r>
        </a:p>
        <a:p>
          <a:pPr algn="l"/>
          <a:endParaRPr lang="fr-CH" sz="1100" baseline="0"/>
        </a:p>
        <a:p>
          <a:pPr algn="l"/>
          <a:r>
            <a:rPr lang="fr-CH" sz="1100" baseline="0"/>
            <a:t>Les données statistiques de l'accueil collectif ne tiennent pas compte des haltes-garderies.</a:t>
          </a:r>
        </a:p>
        <a:p>
          <a:pPr algn="l"/>
          <a:endParaRPr lang="fr-CH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57150"/>
          <a:ext cx="771160" cy="435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0</xdr:row>
      <xdr:rowOff>57150</xdr:rowOff>
    </xdr:from>
    <xdr:to>
      <xdr:col>4</xdr:col>
      <xdr:colOff>1371235</xdr:colOff>
      <xdr:row>2</xdr:row>
      <xdr:rowOff>126422</xdr:rowOff>
    </xdr:to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5715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03"/>
  <sheetViews>
    <sheetView tabSelected="1" zoomScale="90" zoomScaleNormal="90" workbookViewId="0">
      <pane ySplit="9" topLeftCell="A10" activePane="bottomLeft" state="frozen"/>
      <selection pane="bottomLeft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382</v>
      </c>
      <c r="B6" s="112"/>
      <c r="C6" s="113"/>
      <c r="D6" s="113"/>
      <c r="E6" s="114"/>
    </row>
    <row r="7" spans="1:7" s="115" customFormat="1" x14ac:dyDescent="0.3">
      <c r="A7" s="111" t="s">
        <v>383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6.75</v>
      </c>
      <c r="F11" s="17"/>
      <c r="G11" s="18"/>
    </row>
    <row r="12" spans="1:7" s="19" customFormat="1" ht="15" customHeight="1" x14ac:dyDescent="0.25">
      <c r="A12" s="13"/>
      <c r="B12" s="14"/>
      <c r="C12" s="15" t="s">
        <v>342</v>
      </c>
      <c r="D12" s="15"/>
      <c r="E12" s="16">
        <v>12.52</v>
      </c>
      <c r="F12" s="17"/>
      <c r="G12" s="18"/>
    </row>
    <row r="13" spans="1:7" s="19" customFormat="1" ht="15" customHeight="1" x14ac:dyDescent="0.25">
      <c r="A13" s="13"/>
      <c r="B13" s="14"/>
      <c r="C13" s="15" t="s">
        <v>343</v>
      </c>
      <c r="D13" s="15"/>
      <c r="E13" s="16">
        <v>6.35</v>
      </c>
      <c r="F13" s="17"/>
      <c r="G13" s="18"/>
    </row>
    <row r="14" spans="1:7" s="19" customFormat="1" ht="15" customHeight="1" x14ac:dyDescent="0.25">
      <c r="A14" s="13"/>
      <c r="B14" s="77" t="s">
        <v>9</v>
      </c>
      <c r="C14" s="15"/>
      <c r="D14" s="15"/>
      <c r="E14" s="26">
        <f>SUM(E11:E13)</f>
        <v>25.619999999999997</v>
      </c>
      <c r="F14" s="17"/>
      <c r="G14" s="18"/>
    </row>
    <row r="15" spans="1:7" s="19" customFormat="1" ht="15" customHeight="1" x14ac:dyDescent="0.25">
      <c r="A15" s="117"/>
      <c r="B15" s="118" t="s">
        <v>6</v>
      </c>
      <c r="C15" s="119" t="s">
        <v>316</v>
      </c>
      <c r="D15" s="119"/>
      <c r="E15" s="120">
        <v>31.8</v>
      </c>
      <c r="F15" s="17"/>
      <c r="G15" s="18"/>
    </row>
    <row r="16" spans="1:7" s="19" customFormat="1" ht="1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" customHeight="1" x14ac:dyDescent="0.25">
      <c r="A21" s="13"/>
      <c r="B21" s="14"/>
      <c r="C21" s="15" t="s">
        <v>378</v>
      </c>
      <c r="D21" s="15"/>
      <c r="E21" s="16">
        <v>10</v>
      </c>
      <c r="F21" s="17"/>
      <c r="G21" s="18"/>
    </row>
    <row r="22" spans="1:7" s="19" customFormat="1" ht="15" customHeight="1" x14ac:dyDescent="0.25">
      <c r="A22" s="13"/>
      <c r="B22" s="13" t="s">
        <v>9</v>
      </c>
      <c r="C22" s="15"/>
      <c r="D22" s="15"/>
      <c r="E22" s="26">
        <f>SUM(E20:E21)</f>
        <v>19</v>
      </c>
      <c r="F22" s="17"/>
      <c r="G22" s="18"/>
    </row>
    <row r="23" spans="1:7" s="19" customFormat="1" ht="15" customHeight="1" x14ac:dyDescent="0.25">
      <c r="A23" s="13"/>
      <c r="B23" s="14" t="s">
        <v>6</v>
      </c>
      <c r="C23" s="29" t="s">
        <v>17</v>
      </c>
      <c r="D23" s="29"/>
      <c r="E23" s="16">
        <v>18</v>
      </c>
      <c r="F23" s="17"/>
      <c r="G23" s="18"/>
    </row>
    <row r="24" spans="1:7" s="43" customFormat="1" ht="15" customHeight="1" x14ac:dyDescent="0.25">
      <c r="A24" s="49" t="s">
        <v>18</v>
      </c>
      <c r="B24" s="34" t="s">
        <v>5</v>
      </c>
      <c r="C24" s="125" t="s">
        <v>225</v>
      </c>
      <c r="D24" s="125"/>
      <c r="E24" s="126">
        <v>43.3</v>
      </c>
      <c r="F24" s="17"/>
      <c r="G24" s="18"/>
    </row>
    <row r="25" spans="1:7" s="43" customFormat="1" ht="15" customHeight="1" x14ac:dyDescent="0.25">
      <c r="A25" s="39"/>
      <c r="B25" s="13" t="s">
        <v>9</v>
      </c>
      <c r="C25" s="40"/>
      <c r="D25" s="40"/>
      <c r="E25" s="108">
        <f>E24</f>
        <v>43.3</v>
      </c>
      <c r="F25" s="17"/>
      <c r="G25" s="18"/>
    </row>
    <row r="26" spans="1:7" s="43" customFormat="1" ht="15" customHeight="1" x14ac:dyDescent="0.25">
      <c r="A26" s="39"/>
      <c r="B26" s="14" t="s">
        <v>6</v>
      </c>
      <c r="C26" s="14" t="s">
        <v>390</v>
      </c>
      <c r="D26" s="14"/>
      <c r="E26" s="41">
        <v>9</v>
      </c>
      <c r="F26" s="17"/>
      <c r="G26" s="18"/>
    </row>
    <row r="27" spans="1:7" s="43" customFormat="1" ht="15" customHeight="1" x14ac:dyDescent="0.25">
      <c r="A27" s="39"/>
      <c r="B27" s="14"/>
      <c r="C27" s="14" t="s">
        <v>227</v>
      </c>
      <c r="D27" s="14"/>
      <c r="E27" s="41">
        <v>10</v>
      </c>
      <c r="F27" s="17"/>
      <c r="G27" s="18"/>
    </row>
    <row r="28" spans="1:7" s="43" customFormat="1" ht="15" customHeight="1" x14ac:dyDescent="0.25">
      <c r="A28" s="39"/>
      <c r="B28" s="14"/>
      <c r="C28" s="14" t="s">
        <v>199</v>
      </c>
      <c r="D28" s="14"/>
      <c r="E28" s="41">
        <v>15</v>
      </c>
      <c r="F28" s="17"/>
      <c r="G28" s="18"/>
    </row>
    <row r="29" spans="1:7" s="43" customFormat="1" ht="15" customHeight="1" x14ac:dyDescent="0.25">
      <c r="A29" s="127"/>
      <c r="B29" s="117" t="s">
        <v>11</v>
      </c>
      <c r="C29" s="118"/>
      <c r="D29" s="118"/>
      <c r="E29" s="128">
        <f>SUM(E26:E28)</f>
        <v>34</v>
      </c>
      <c r="F29" s="17"/>
      <c r="G29" s="18"/>
    </row>
    <row r="30" spans="1:7" s="43" customFormat="1" ht="15" customHeight="1" x14ac:dyDescent="0.25">
      <c r="A30" s="49" t="s">
        <v>19</v>
      </c>
      <c r="B30" s="34" t="s">
        <v>5</v>
      </c>
      <c r="C30" s="35"/>
      <c r="D30" s="35" t="s">
        <v>370</v>
      </c>
      <c r="E30" s="50">
        <v>68</v>
      </c>
      <c r="F30" s="17"/>
      <c r="G30" s="18"/>
    </row>
    <row r="31" spans="1:7" s="43" customFormat="1" ht="15" customHeight="1" x14ac:dyDescent="0.25">
      <c r="A31" s="39"/>
      <c r="B31" s="14"/>
      <c r="C31" s="15"/>
      <c r="D31" s="15" t="s">
        <v>371</v>
      </c>
      <c r="E31" s="53">
        <v>78</v>
      </c>
      <c r="F31" s="17"/>
      <c r="G31" s="18"/>
    </row>
    <row r="32" spans="1:7" s="43" customFormat="1" ht="15" customHeight="1" x14ac:dyDescent="0.25">
      <c r="A32" s="39"/>
      <c r="B32" s="13" t="s">
        <v>9</v>
      </c>
      <c r="C32" s="40"/>
      <c r="D32" s="40"/>
      <c r="E32" s="52">
        <f>SUM(E30:E31)</f>
        <v>146</v>
      </c>
      <c r="F32" s="17"/>
      <c r="G32" s="18"/>
    </row>
    <row r="33" spans="1:7" s="43" customFormat="1" ht="15" customHeight="1" x14ac:dyDescent="0.25">
      <c r="A33" s="39"/>
      <c r="B33" s="14" t="s">
        <v>6</v>
      </c>
      <c r="D33" s="40" t="s">
        <v>20</v>
      </c>
      <c r="E33" s="53">
        <v>15</v>
      </c>
      <c r="F33" s="17"/>
      <c r="G33" s="18"/>
    </row>
    <row r="34" spans="1:7" s="43" customFormat="1" ht="15" customHeight="1" x14ac:dyDescent="0.25">
      <c r="A34" s="39"/>
      <c r="B34" s="14"/>
      <c r="D34" s="40" t="s">
        <v>21</v>
      </c>
      <c r="E34" s="53">
        <v>15</v>
      </c>
      <c r="F34" s="17"/>
      <c r="G34" s="18"/>
    </row>
    <row r="35" spans="1:7" s="43" customFormat="1" ht="15" customHeight="1" x14ac:dyDescent="0.25">
      <c r="A35" s="39"/>
      <c r="B35" s="14"/>
      <c r="D35" s="40" t="s">
        <v>22</v>
      </c>
      <c r="E35" s="53">
        <v>16</v>
      </c>
      <c r="F35" s="17"/>
      <c r="G35" s="18"/>
    </row>
    <row r="36" spans="1:7" s="43" customFormat="1" ht="15" customHeight="1" x14ac:dyDescent="0.25">
      <c r="A36" s="127"/>
      <c r="B36" s="117" t="s">
        <v>11</v>
      </c>
      <c r="C36" s="129"/>
      <c r="D36" s="129"/>
      <c r="E36" s="130">
        <f>SUM(E33:E35)</f>
        <v>46</v>
      </c>
      <c r="F36" s="17"/>
      <c r="G36" s="18"/>
    </row>
    <row r="37" spans="1:7" s="43" customFormat="1" ht="15" customHeight="1" x14ac:dyDescent="0.25">
      <c r="A37" s="49" t="s">
        <v>23</v>
      </c>
      <c r="B37" s="34" t="s">
        <v>5</v>
      </c>
      <c r="C37" s="15" t="s">
        <v>326</v>
      </c>
      <c r="D37" s="15"/>
      <c r="E37" s="53">
        <v>5</v>
      </c>
      <c r="F37" s="17"/>
      <c r="G37" s="18"/>
    </row>
    <row r="38" spans="1:7" s="43" customFormat="1" ht="15" customHeight="1" x14ac:dyDescent="0.25">
      <c r="A38" s="39"/>
      <c r="B38" s="58"/>
      <c r="C38" s="40" t="s">
        <v>344</v>
      </c>
      <c r="D38" s="40"/>
      <c r="E38" s="53">
        <v>96</v>
      </c>
      <c r="F38" s="17"/>
      <c r="G38" s="18"/>
    </row>
    <row r="39" spans="1:7" s="43" customFormat="1" ht="15" customHeight="1" x14ac:dyDescent="0.25">
      <c r="A39" s="39"/>
      <c r="B39" s="58"/>
      <c r="C39" s="40" t="s">
        <v>26</v>
      </c>
      <c r="D39" s="40"/>
      <c r="E39" s="53">
        <v>61</v>
      </c>
      <c r="G39" s="18"/>
    </row>
    <row r="40" spans="1:7" s="43" customFormat="1" ht="15" customHeight="1" x14ac:dyDescent="0.25">
      <c r="A40" s="39"/>
      <c r="B40" s="58"/>
      <c r="C40" s="40" t="s">
        <v>303</v>
      </c>
      <c r="D40" s="40"/>
      <c r="E40" s="53">
        <v>84</v>
      </c>
      <c r="G40" s="18"/>
    </row>
    <row r="41" spans="1:7" s="43" customFormat="1" ht="15" customHeight="1" x14ac:dyDescent="0.25">
      <c r="A41" s="39"/>
      <c r="B41" s="59"/>
      <c r="C41" s="40" t="s">
        <v>27</v>
      </c>
      <c r="D41" s="40"/>
      <c r="E41" s="60">
        <v>90</v>
      </c>
      <c r="G41" s="18"/>
    </row>
    <row r="42" spans="1:7" s="43" customFormat="1" ht="15" customHeight="1" x14ac:dyDescent="0.25">
      <c r="A42" s="39"/>
      <c r="B42" s="59"/>
      <c r="C42" s="40" t="s">
        <v>28</v>
      </c>
      <c r="D42" s="40"/>
      <c r="E42" s="60">
        <v>43</v>
      </c>
      <c r="G42" s="18"/>
    </row>
    <row r="43" spans="1:7" s="43" customFormat="1" ht="15" customHeight="1" x14ac:dyDescent="0.25">
      <c r="A43" s="39"/>
      <c r="B43" s="13" t="s">
        <v>9</v>
      </c>
      <c r="C43" s="40"/>
      <c r="D43" s="40"/>
      <c r="E43" s="61">
        <f>SUM(E37:E42)</f>
        <v>379</v>
      </c>
      <c r="G43" s="18"/>
    </row>
    <row r="44" spans="1:7" s="43" customFormat="1" ht="15" customHeight="1" x14ac:dyDescent="0.25">
      <c r="A44" s="39"/>
      <c r="B44" s="14" t="s">
        <v>6</v>
      </c>
      <c r="C44" s="40" t="s">
        <v>29</v>
      </c>
      <c r="D44" s="40"/>
      <c r="E44" s="60">
        <v>15</v>
      </c>
      <c r="G44" s="18"/>
    </row>
    <row r="45" spans="1:7" s="43" customFormat="1" ht="15" customHeight="1" x14ac:dyDescent="0.25">
      <c r="A45" s="39"/>
      <c r="C45" s="40" t="s">
        <v>30</v>
      </c>
      <c r="D45" s="40"/>
      <c r="E45" s="60">
        <v>26</v>
      </c>
      <c r="G45" s="18"/>
    </row>
    <row r="46" spans="1:7" s="43" customFormat="1" ht="15" customHeight="1" x14ac:dyDescent="0.25">
      <c r="A46" s="39"/>
      <c r="B46" s="59"/>
      <c r="C46" s="40" t="s">
        <v>218</v>
      </c>
      <c r="D46" s="40"/>
      <c r="E46" s="60">
        <v>20</v>
      </c>
      <c r="G46" s="18"/>
    </row>
    <row r="47" spans="1:7" s="43" customFormat="1" ht="15" customHeight="1" x14ac:dyDescent="0.25">
      <c r="A47" s="39"/>
      <c r="B47" s="59"/>
      <c r="C47" s="40" t="s">
        <v>32</v>
      </c>
      <c r="D47" s="40"/>
      <c r="E47" s="60">
        <v>23</v>
      </c>
      <c r="G47" s="18"/>
    </row>
    <row r="48" spans="1:7" s="43" customFormat="1" ht="15" customHeight="1" x14ac:dyDescent="0.25">
      <c r="A48" s="127"/>
      <c r="B48" s="117" t="s">
        <v>11</v>
      </c>
      <c r="C48" s="129"/>
      <c r="D48" s="129"/>
      <c r="E48" s="131">
        <f>SUM(E44:E47)</f>
        <v>84</v>
      </c>
      <c r="G48" s="18"/>
    </row>
    <row r="49" spans="1:9" s="43" customFormat="1" ht="15" customHeight="1" x14ac:dyDescent="0.25">
      <c r="A49" s="49" t="s">
        <v>33</v>
      </c>
      <c r="B49" s="34" t="s">
        <v>5</v>
      </c>
      <c r="C49" s="15" t="s">
        <v>362</v>
      </c>
      <c r="D49" s="35"/>
      <c r="E49" s="132">
        <v>3</v>
      </c>
      <c r="G49" s="18"/>
    </row>
    <row r="50" spans="1:9" s="43" customFormat="1" ht="15" customHeight="1" x14ac:dyDescent="0.25">
      <c r="A50" s="127"/>
      <c r="B50" s="118" t="s">
        <v>6</v>
      </c>
      <c r="C50" s="119" t="s">
        <v>201</v>
      </c>
      <c r="D50" s="119"/>
      <c r="E50" s="133">
        <v>16</v>
      </c>
      <c r="G50" s="18"/>
    </row>
    <row r="51" spans="1:9" s="43" customFormat="1" ht="15" customHeight="1" x14ac:dyDescent="0.25">
      <c r="A51" s="39" t="s">
        <v>34</v>
      </c>
      <c r="B51" s="34" t="s">
        <v>5</v>
      </c>
      <c r="C51" s="15" t="s">
        <v>362</v>
      </c>
      <c r="D51" s="15"/>
      <c r="E51" s="60">
        <v>5</v>
      </c>
      <c r="G51" s="18"/>
    </row>
    <row r="52" spans="1:9" s="43" customFormat="1" ht="15" customHeight="1" x14ac:dyDescent="0.25">
      <c r="A52" s="13"/>
      <c r="B52" s="14" t="s">
        <v>6</v>
      </c>
      <c r="C52" s="29" t="s">
        <v>35</v>
      </c>
      <c r="D52" s="29"/>
      <c r="E52" s="60">
        <v>24</v>
      </c>
      <c r="G52" s="18"/>
    </row>
    <row r="53" spans="1:9" s="43" customFormat="1" ht="15" customHeight="1" x14ac:dyDescent="0.25">
      <c r="A53" s="49" t="s">
        <v>36</v>
      </c>
      <c r="B53" s="34" t="s">
        <v>5</v>
      </c>
      <c r="C53" s="125" t="s">
        <v>384</v>
      </c>
      <c r="D53" s="125"/>
      <c r="E53" s="132">
        <v>52</v>
      </c>
      <c r="G53" s="18"/>
    </row>
    <row r="54" spans="1:9" s="43" customFormat="1" ht="15" customHeight="1" x14ac:dyDescent="0.25">
      <c r="A54" s="39"/>
      <c r="B54" s="14"/>
      <c r="C54" s="40" t="s">
        <v>304</v>
      </c>
      <c r="D54" s="40"/>
      <c r="E54" s="60">
        <v>36</v>
      </c>
      <c r="G54" s="18"/>
    </row>
    <row r="55" spans="1:9" s="43" customFormat="1" ht="15" customHeight="1" x14ac:dyDescent="0.25">
      <c r="A55" s="39"/>
      <c r="B55" s="14"/>
      <c r="C55" s="40" t="s">
        <v>228</v>
      </c>
      <c r="D55" s="40"/>
      <c r="E55" s="60">
        <v>25</v>
      </c>
      <c r="G55" s="18"/>
    </row>
    <row r="56" spans="1:9" s="43" customFormat="1" ht="15" customHeight="1" x14ac:dyDescent="0.25">
      <c r="A56" s="39"/>
      <c r="B56" s="14"/>
      <c r="C56" s="110" t="s">
        <v>172</v>
      </c>
      <c r="D56" s="40"/>
      <c r="E56" s="60">
        <v>63</v>
      </c>
      <c r="G56" s="18"/>
    </row>
    <row r="57" spans="1:9" s="43" customFormat="1" ht="15" customHeight="1" x14ac:dyDescent="0.25">
      <c r="A57" s="39"/>
      <c r="B57" s="14"/>
      <c r="C57" s="110" t="s">
        <v>385</v>
      </c>
      <c r="D57" s="40"/>
      <c r="E57" s="60">
        <v>48</v>
      </c>
      <c r="G57" s="18"/>
    </row>
    <row r="58" spans="1:9" s="43" customFormat="1" ht="15" customHeight="1" x14ac:dyDescent="0.25">
      <c r="A58" s="39"/>
      <c r="B58" s="13" t="s">
        <v>9</v>
      </c>
      <c r="C58" s="40"/>
      <c r="D58" s="40"/>
      <c r="E58" s="61">
        <f>SUM(E53:E57)</f>
        <v>224</v>
      </c>
      <c r="G58" s="18"/>
    </row>
    <row r="59" spans="1:9" s="43" customFormat="1" ht="15" customHeight="1" x14ac:dyDescent="0.25">
      <c r="A59" s="39"/>
      <c r="B59" s="14" t="s">
        <v>6</v>
      </c>
      <c r="C59" s="65" t="s">
        <v>38</v>
      </c>
      <c r="D59" s="65"/>
      <c r="E59" s="60">
        <v>28</v>
      </c>
      <c r="G59" s="18"/>
    </row>
    <row r="60" spans="1:9" s="43" customFormat="1" ht="15" customHeight="1" x14ac:dyDescent="0.25">
      <c r="A60" s="127"/>
      <c r="B60" s="117" t="s">
        <v>11</v>
      </c>
      <c r="C60" s="129"/>
      <c r="D60" s="129"/>
      <c r="E60" s="131">
        <f>E59</f>
        <v>28</v>
      </c>
      <c r="G60" s="18"/>
    </row>
    <row r="61" spans="1:9" s="43" customFormat="1" ht="15" customHeight="1" x14ac:dyDescent="0.25">
      <c r="A61" s="39" t="s">
        <v>39</v>
      </c>
      <c r="B61" s="14" t="s">
        <v>5</v>
      </c>
      <c r="C61" s="66" t="s">
        <v>336</v>
      </c>
      <c r="D61" s="66"/>
      <c r="E61" s="67">
        <v>59</v>
      </c>
      <c r="G61" s="18"/>
    </row>
    <row r="62" spans="1:9" s="43" customFormat="1" ht="15" customHeight="1" x14ac:dyDescent="0.25">
      <c r="A62" s="39"/>
      <c r="B62" s="68"/>
      <c r="C62" s="66" t="s">
        <v>337</v>
      </c>
      <c r="D62" s="66"/>
      <c r="E62" s="67">
        <v>40</v>
      </c>
      <c r="G62" s="18"/>
    </row>
    <row r="63" spans="1:9" s="43" customFormat="1" ht="15" customHeight="1" x14ac:dyDescent="0.25">
      <c r="A63" s="39"/>
      <c r="B63" s="13" t="s">
        <v>9</v>
      </c>
      <c r="C63" s="66"/>
      <c r="D63" s="66"/>
      <c r="E63" s="69">
        <f>SUM(E61:E62)</f>
        <v>99</v>
      </c>
      <c r="G63" s="18"/>
    </row>
    <row r="64" spans="1:9" s="43" customFormat="1" ht="15" customHeight="1" x14ac:dyDescent="0.25">
      <c r="A64" s="39"/>
      <c r="B64" s="14" t="s">
        <v>6</v>
      </c>
      <c r="C64" s="14" t="s">
        <v>43</v>
      </c>
      <c r="D64" s="14"/>
      <c r="E64" s="67">
        <v>31</v>
      </c>
      <c r="G64" s="18"/>
      <c r="H64" s="70"/>
      <c r="I64" s="67"/>
    </row>
    <row r="65" spans="1:7" s="43" customFormat="1" ht="15" customHeight="1" x14ac:dyDescent="0.25">
      <c r="A65" s="39"/>
      <c r="B65" s="68"/>
      <c r="C65" s="70" t="s">
        <v>42</v>
      </c>
      <c r="D65" s="70"/>
      <c r="E65" s="67">
        <v>16</v>
      </c>
      <c r="G65" s="18"/>
    </row>
    <row r="66" spans="1:7" s="43" customFormat="1" ht="15" customHeight="1" x14ac:dyDescent="0.25">
      <c r="A66" s="39"/>
      <c r="B66" s="13" t="s">
        <v>11</v>
      </c>
      <c r="C66" s="66"/>
      <c r="D66" s="66"/>
      <c r="E66" s="69">
        <f>SUM(E64:E65)</f>
        <v>47</v>
      </c>
      <c r="G66" s="18"/>
    </row>
    <row r="67" spans="1:7" s="48" customFormat="1" ht="15" customHeight="1" x14ac:dyDescent="0.25">
      <c r="A67" s="134" t="s">
        <v>173</v>
      </c>
      <c r="B67" s="135" t="s">
        <v>5</v>
      </c>
      <c r="C67" s="136" t="s">
        <v>229</v>
      </c>
      <c r="D67" s="136"/>
      <c r="E67" s="137">
        <v>9</v>
      </c>
      <c r="G67" s="18"/>
    </row>
    <row r="68" spans="1:7" s="43" customFormat="1" ht="15" customHeight="1" x14ac:dyDescent="0.25">
      <c r="A68" s="39" t="s">
        <v>44</v>
      </c>
      <c r="B68" s="14" t="s">
        <v>5</v>
      </c>
      <c r="C68" s="40" t="s">
        <v>230</v>
      </c>
      <c r="D68" s="40"/>
      <c r="E68" s="67">
        <v>9.4499999999999993</v>
      </c>
      <c r="G68" s="18"/>
    </row>
    <row r="69" spans="1:7" s="43" customFormat="1" ht="15" customHeight="1" x14ac:dyDescent="0.25">
      <c r="A69" s="39"/>
      <c r="B69" s="14" t="s">
        <v>6</v>
      </c>
      <c r="C69" s="14" t="s">
        <v>390</v>
      </c>
      <c r="D69" s="14"/>
      <c r="E69" s="67">
        <v>14</v>
      </c>
      <c r="G69" s="18"/>
    </row>
    <row r="70" spans="1:7" s="43" customFormat="1" ht="15" customHeight="1" x14ac:dyDescent="0.25">
      <c r="A70" s="49" t="s">
        <v>46</v>
      </c>
      <c r="B70" s="34" t="s">
        <v>5</v>
      </c>
      <c r="C70" s="35" t="s">
        <v>341</v>
      </c>
      <c r="D70" s="138"/>
      <c r="E70" s="139">
        <v>32.51</v>
      </c>
      <c r="G70" s="18"/>
    </row>
    <row r="71" spans="1:7" s="43" customFormat="1" ht="15" customHeight="1" x14ac:dyDescent="0.25">
      <c r="A71" s="39"/>
      <c r="B71" s="14"/>
      <c r="C71" s="15" t="s">
        <v>342</v>
      </c>
      <c r="D71" s="66"/>
      <c r="E71" s="67">
        <v>60</v>
      </c>
      <c r="G71" s="18"/>
    </row>
    <row r="72" spans="1:7" s="43" customFormat="1" ht="15" customHeight="1" x14ac:dyDescent="0.25">
      <c r="A72" s="39"/>
      <c r="B72" s="14"/>
      <c r="C72" s="15" t="s">
        <v>343</v>
      </c>
      <c r="D72" s="66"/>
      <c r="E72" s="67">
        <v>30.65</v>
      </c>
      <c r="G72" s="18"/>
    </row>
    <row r="73" spans="1:7" s="43" customFormat="1" ht="15" customHeight="1" x14ac:dyDescent="0.25">
      <c r="A73" s="39"/>
      <c r="B73" s="13" t="s">
        <v>9</v>
      </c>
      <c r="C73" s="66"/>
      <c r="D73" s="66"/>
      <c r="E73" s="69">
        <f>SUM(E70:E72)</f>
        <v>123.16</v>
      </c>
      <c r="G73" s="18"/>
    </row>
    <row r="74" spans="1:7" s="43" customFormat="1" ht="15" customHeight="1" x14ac:dyDescent="0.25">
      <c r="A74" s="39"/>
      <c r="B74" s="14" t="s">
        <v>6</v>
      </c>
      <c r="C74" s="66" t="s">
        <v>232</v>
      </c>
      <c r="D74" s="66"/>
      <c r="E74" s="67">
        <v>8.5</v>
      </c>
      <c r="G74" s="18"/>
    </row>
    <row r="75" spans="1:7" s="43" customFormat="1" ht="15" customHeight="1" x14ac:dyDescent="0.25">
      <c r="A75" s="39"/>
      <c r="B75" s="14"/>
      <c r="C75" s="66" t="s">
        <v>233</v>
      </c>
      <c r="D75" s="66"/>
      <c r="E75" s="67">
        <v>8.5</v>
      </c>
      <c r="G75" s="18"/>
    </row>
    <row r="76" spans="1:7" s="43" customFormat="1" ht="15" customHeight="1" x14ac:dyDescent="0.25">
      <c r="A76" s="39"/>
      <c r="B76" s="14"/>
      <c r="C76" s="66" t="s">
        <v>234</v>
      </c>
      <c r="D76" s="66"/>
      <c r="E76" s="67">
        <v>16</v>
      </c>
      <c r="G76" s="18"/>
    </row>
    <row r="77" spans="1:7" s="43" customFormat="1" ht="15" customHeight="1" x14ac:dyDescent="0.25">
      <c r="A77" s="127"/>
      <c r="B77" s="117" t="s">
        <v>11</v>
      </c>
      <c r="C77" s="140"/>
      <c r="D77" s="140"/>
      <c r="E77" s="141">
        <f>SUM(E74:E76)</f>
        <v>33</v>
      </c>
      <c r="G77" s="18"/>
    </row>
    <row r="78" spans="1:7" s="43" customFormat="1" ht="15" customHeight="1" x14ac:dyDescent="0.25">
      <c r="A78" s="49" t="s">
        <v>47</v>
      </c>
      <c r="B78" s="34" t="s">
        <v>5</v>
      </c>
      <c r="C78" s="138" t="s">
        <v>368</v>
      </c>
      <c r="D78" s="138"/>
      <c r="E78" s="28">
        <v>63</v>
      </c>
      <c r="G78" s="18"/>
    </row>
    <row r="79" spans="1:7" s="43" customFormat="1" ht="15" customHeight="1" x14ac:dyDescent="0.25">
      <c r="A79" s="39"/>
      <c r="B79" s="14"/>
      <c r="C79" s="66" t="s">
        <v>327</v>
      </c>
      <c r="D79" s="66"/>
      <c r="E79" s="16">
        <v>25</v>
      </c>
      <c r="G79" s="18"/>
    </row>
    <row r="80" spans="1:7" s="43" customFormat="1" ht="15" customHeight="1" x14ac:dyDescent="0.25">
      <c r="A80" s="39"/>
      <c r="B80" s="13" t="s">
        <v>9</v>
      </c>
      <c r="C80" s="66"/>
      <c r="D80" s="66"/>
      <c r="E80" s="26">
        <f>SUM(E78:E79)</f>
        <v>88</v>
      </c>
      <c r="G80" s="18"/>
    </row>
    <row r="81" spans="1:7" s="43" customFormat="1" ht="15" customHeight="1" x14ac:dyDescent="0.25">
      <c r="A81" s="39"/>
      <c r="B81" s="14" t="s">
        <v>6</v>
      </c>
      <c r="C81" s="66" t="s">
        <v>48</v>
      </c>
      <c r="D81" s="66"/>
      <c r="E81" s="16">
        <v>19</v>
      </c>
      <c r="G81" s="18"/>
    </row>
    <row r="82" spans="1:7" s="43" customFormat="1" ht="15" customHeight="1" x14ac:dyDescent="0.25">
      <c r="A82" s="39"/>
      <c r="B82" s="117" t="s">
        <v>11</v>
      </c>
      <c r="C82" s="66"/>
      <c r="D82" s="66"/>
      <c r="E82" s="26">
        <f>E81</f>
        <v>19</v>
      </c>
      <c r="G82" s="18"/>
    </row>
    <row r="83" spans="1:7" s="43" customFormat="1" ht="15" customHeight="1" x14ac:dyDescent="0.25">
      <c r="A83" s="49" t="s">
        <v>49</v>
      </c>
      <c r="B83" s="34" t="s">
        <v>5</v>
      </c>
      <c r="C83" s="35" t="s">
        <v>363</v>
      </c>
      <c r="D83" s="35"/>
      <c r="E83" s="132">
        <v>60</v>
      </c>
      <c r="G83" s="18"/>
    </row>
    <row r="84" spans="1:7" s="43" customFormat="1" ht="15" customHeight="1" x14ac:dyDescent="0.25">
      <c r="A84" s="39"/>
      <c r="B84" s="13" t="s">
        <v>9</v>
      </c>
      <c r="C84" s="66"/>
      <c r="D84" s="66"/>
      <c r="E84" s="61">
        <f>E83</f>
        <v>60</v>
      </c>
      <c r="G84" s="18"/>
    </row>
    <row r="85" spans="1:7" s="19" customFormat="1" ht="15" customHeight="1" x14ac:dyDescent="0.25">
      <c r="A85" s="156"/>
      <c r="B85" s="29" t="s">
        <v>6</v>
      </c>
      <c r="C85" s="74" t="s">
        <v>174</v>
      </c>
      <c r="D85" s="74"/>
      <c r="E85" s="16">
        <v>18</v>
      </c>
      <c r="G85" s="157"/>
    </row>
    <row r="86" spans="1:7" s="19" customFormat="1" ht="15" customHeight="1" x14ac:dyDescent="0.25">
      <c r="A86" s="158"/>
      <c r="B86" s="117" t="s">
        <v>11</v>
      </c>
      <c r="C86" s="144"/>
      <c r="D86" s="144"/>
      <c r="E86" s="159">
        <f>SUM(E85:E85)</f>
        <v>18</v>
      </c>
      <c r="G86" s="157"/>
    </row>
    <row r="87" spans="1:7" s="43" customFormat="1" ht="15" customHeight="1" x14ac:dyDescent="0.25">
      <c r="A87" s="39" t="s">
        <v>51</v>
      </c>
      <c r="B87" s="14" t="s">
        <v>5</v>
      </c>
      <c r="C87" s="35" t="s">
        <v>341</v>
      </c>
      <c r="D87" s="66"/>
      <c r="E87" s="60">
        <v>9.64</v>
      </c>
      <c r="G87" s="18"/>
    </row>
    <row r="88" spans="1:7" s="43" customFormat="1" ht="15" customHeight="1" x14ac:dyDescent="0.25">
      <c r="A88" s="39"/>
      <c r="B88" s="14"/>
      <c r="C88" s="15" t="s">
        <v>342</v>
      </c>
      <c r="D88" s="66"/>
      <c r="E88" s="60">
        <v>17.760000000000002</v>
      </c>
      <c r="G88" s="18"/>
    </row>
    <row r="89" spans="1:7" s="43" customFormat="1" ht="15" customHeight="1" x14ac:dyDescent="0.25">
      <c r="A89" s="39"/>
      <c r="B89" s="14"/>
      <c r="C89" s="15" t="s">
        <v>343</v>
      </c>
      <c r="D89" s="66"/>
      <c r="E89" s="60">
        <v>9.0500000000000007</v>
      </c>
      <c r="G89" s="18"/>
    </row>
    <row r="90" spans="1:7" s="43" customFormat="1" ht="15" customHeight="1" x14ac:dyDescent="0.25">
      <c r="A90" s="39"/>
      <c r="B90" s="77" t="s">
        <v>9</v>
      </c>
      <c r="C90" s="165"/>
      <c r="D90" s="166"/>
      <c r="E90" s="61">
        <f>SUM(E87:E89)</f>
        <v>36.450000000000003</v>
      </c>
      <c r="G90" s="18"/>
    </row>
    <row r="91" spans="1:7" s="43" customFormat="1" ht="15" customHeight="1" x14ac:dyDescent="0.25">
      <c r="A91" s="39"/>
      <c r="B91" s="14" t="s">
        <v>6</v>
      </c>
      <c r="C91" s="66" t="s">
        <v>52</v>
      </c>
      <c r="D91" s="66"/>
      <c r="E91" s="60">
        <v>26</v>
      </c>
      <c r="G91" s="18"/>
    </row>
    <row r="92" spans="1:7" s="43" customFormat="1" ht="15" customHeight="1" x14ac:dyDescent="0.25">
      <c r="A92" s="134" t="s">
        <v>53</v>
      </c>
      <c r="B92" s="135" t="s">
        <v>5</v>
      </c>
      <c r="C92" s="143" t="s">
        <v>236</v>
      </c>
      <c r="D92" s="143"/>
      <c r="E92" s="137">
        <v>16</v>
      </c>
      <c r="G92" s="18"/>
    </row>
    <row r="93" spans="1:7" s="43" customFormat="1" ht="15" customHeight="1" x14ac:dyDescent="0.25">
      <c r="A93" s="39" t="s">
        <v>55</v>
      </c>
      <c r="B93" s="14" t="s">
        <v>5</v>
      </c>
      <c r="C93" s="66" t="s">
        <v>56</v>
      </c>
      <c r="D93" s="66"/>
      <c r="E93" s="60">
        <v>60</v>
      </c>
      <c r="G93" s="18"/>
    </row>
    <row r="94" spans="1:7" s="43" customFormat="1" ht="15" customHeight="1" x14ac:dyDescent="0.25">
      <c r="A94" s="39"/>
      <c r="B94" s="59"/>
      <c r="C94" s="66" t="s">
        <v>237</v>
      </c>
      <c r="D94" s="66"/>
      <c r="E94" s="60">
        <v>32.5</v>
      </c>
      <c r="G94" s="18"/>
    </row>
    <row r="95" spans="1:7" s="43" customFormat="1" ht="15" customHeight="1" x14ac:dyDescent="0.25">
      <c r="A95" s="39"/>
      <c r="B95" s="59"/>
      <c r="C95" s="74" t="s">
        <v>313</v>
      </c>
      <c r="D95" s="74"/>
      <c r="E95" s="16">
        <v>5</v>
      </c>
    </row>
    <row r="96" spans="1:7" s="43" customFormat="1" ht="15" customHeight="1" x14ac:dyDescent="0.25">
      <c r="A96" s="39"/>
      <c r="B96" s="59"/>
      <c r="C96" s="66" t="s">
        <v>58</v>
      </c>
      <c r="D96" s="66"/>
      <c r="E96" s="60">
        <v>20</v>
      </c>
      <c r="G96" s="18"/>
    </row>
    <row r="97" spans="1:7" s="43" customFormat="1" ht="15" customHeight="1" x14ac:dyDescent="0.25">
      <c r="A97" s="39"/>
      <c r="B97" s="59"/>
      <c r="C97" s="66" t="s">
        <v>59</v>
      </c>
      <c r="D97" s="66"/>
      <c r="E97" s="60">
        <v>70</v>
      </c>
      <c r="G97" s="18"/>
    </row>
    <row r="98" spans="1:7" s="43" customFormat="1" ht="15" customHeight="1" x14ac:dyDescent="0.25">
      <c r="A98" s="39"/>
      <c r="B98" s="59"/>
      <c r="C98" s="66" t="s">
        <v>60</v>
      </c>
      <c r="D98" s="66"/>
      <c r="E98" s="60">
        <v>44</v>
      </c>
      <c r="G98" s="18"/>
    </row>
    <row r="99" spans="1:7" s="43" customFormat="1" ht="15" customHeight="1" x14ac:dyDescent="0.25">
      <c r="A99" s="39"/>
      <c r="B99" s="59"/>
      <c r="C99" s="66" t="s">
        <v>238</v>
      </c>
      <c r="D99" s="66"/>
      <c r="E99" s="60">
        <v>30</v>
      </c>
      <c r="G99" s="18"/>
    </row>
    <row r="100" spans="1:7" s="43" customFormat="1" ht="15" customHeight="1" x14ac:dyDescent="0.25">
      <c r="A100" s="39"/>
      <c r="B100" s="59"/>
      <c r="C100" s="66" t="s">
        <v>61</v>
      </c>
      <c r="D100" s="66"/>
      <c r="E100" s="60">
        <v>63</v>
      </c>
      <c r="G100" s="18"/>
    </row>
    <row r="101" spans="1:7" s="43" customFormat="1" ht="15" customHeight="1" x14ac:dyDescent="0.25">
      <c r="A101" s="39"/>
      <c r="B101" s="59"/>
      <c r="C101" s="66" t="s">
        <v>175</v>
      </c>
      <c r="D101" s="66"/>
      <c r="E101" s="60">
        <v>28</v>
      </c>
      <c r="G101" s="18"/>
    </row>
    <row r="102" spans="1:7" s="43" customFormat="1" ht="15" customHeight="1" x14ac:dyDescent="0.25">
      <c r="A102" s="39"/>
      <c r="B102" s="59"/>
      <c r="C102" s="66"/>
      <c r="D102" s="66" t="s">
        <v>345</v>
      </c>
      <c r="E102" s="60">
        <v>52</v>
      </c>
      <c r="G102" s="18"/>
    </row>
    <row r="103" spans="1:7" s="43" customFormat="1" ht="15" customHeight="1" x14ac:dyDescent="0.25">
      <c r="A103" s="39"/>
      <c r="B103" s="59"/>
      <c r="C103" s="66" t="s">
        <v>62</v>
      </c>
      <c r="D103" s="66"/>
      <c r="E103" s="60">
        <v>54</v>
      </c>
      <c r="G103" s="18"/>
    </row>
    <row r="104" spans="1:7" s="43" customFormat="1" ht="15" customHeight="1" x14ac:dyDescent="0.25">
      <c r="A104" s="39"/>
      <c r="B104" s="59"/>
      <c r="C104" s="66" t="s">
        <v>176</v>
      </c>
      <c r="D104" s="66"/>
      <c r="E104" s="60">
        <v>92</v>
      </c>
      <c r="G104" s="18"/>
    </row>
    <row r="105" spans="1:7" s="43" customFormat="1" ht="15" customHeight="1" x14ac:dyDescent="0.25">
      <c r="A105" s="39"/>
      <c r="B105" s="59"/>
      <c r="C105" s="66" t="s">
        <v>177</v>
      </c>
      <c r="D105" s="66"/>
      <c r="E105" s="60">
        <v>54</v>
      </c>
      <c r="G105" s="18"/>
    </row>
    <row r="106" spans="1:7" s="43" customFormat="1" ht="15" customHeight="1" x14ac:dyDescent="0.25">
      <c r="A106" s="39"/>
      <c r="B106" s="59"/>
      <c r="C106" s="66" t="s">
        <v>63</v>
      </c>
      <c r="D106" s="66"/>
      <c r="E106" s="60">
        <v>52</v>
      </c>
      <c r="G106" s="18"/>
    </row>
    <row r="107" spans="1:7" s="43" customFormat="1" ht="15" customHeight="1" x14ac:dyDescent="0.25">
      <c r="A107" s="39"/>
      <c r="B107" s="59"/>
      <c r="C107" s="66" t="s">
        <v>202</v>
      </c>
      <c r="D107" s="66"/>
      <c r="E107" s="60">
        <v>104</v>
      </c>
      <c r="G107" s="18"/>
    </row>
    <row r="108" spans="1:7" s="43" customFormat="1" ht="15" customHeight="1" x14ac:dyDescent="0.25">
      <c r="A108" s="39"/>
      <c r="B108" s="59"/>
      <c r="C108" s="74" t="s">
        <v>239</v>
      </c>
      <c r="D108" s="66"/>
      <c r="E108" s="60">
        <v>46</v>
      </c>
      <c r="G108" s="18"/>
    </row>
    <row r="109" spans="1:7" s="43" customFormat="1" ht="15" customHeight="1" x14ac:dyDescent="0.25">
      <c r="A109" s="39"/>
      <c r="B109" s="59"/>
      <c r="C109" s="66" t="s">
        <v>208</v>
      </c>
      <c r="D109" s="66"/>
      <c r="E109" s="60">
        <v>70</v>
      </c>
      <c r="G109" s="18"/>
    </row>
    <row r="110" spans="1:7" s="43" customFormat="1" ht="15" customHeight="1" x14ac:dyDescent="0.25">
      <c r="A110" s="39"/>
      <c r="B110" s="59"/>
      <c r="C110" s="66" t="s">
        <v>178</v>
      </c>
      <c r="D110" s="66"/>
      <c r="E110" s="60">
        <v>107</v>
      </c>
      <c r="G110" s="18"/>
    </row>
    <row r="111" spans="1:7" s="43" customFormat="1" ht="15" customHeight="1" x14ac:dyDescent="0.25">
      <c r="A111" s="39"/>
      <c r="B111" s="59"/>
      <c r="C111" s="66" t="s">
        <v>66</v>
      </c>
      <c r="D111" s="66"/>
      <c r="E111" s="60">
        <v>62</v>
      </c>
      <c r="G111" s="18"/>
    </row>
    <row r="112" spans="1:7" s="43" customFormat="1" ht="15" customHeight="1" x14ac:dyDescent="0.25">
      <c r="A112" s="39"/>
      <c r="B112" s="59"/>
      <c r="C112" s="66"/>
      <c r="D112" s="66" t="s">
        <v>386</v>
      </c>
      <c r="E112" s="60">
        <v>59</v>
      </c>
      <c r="G112" s="18"/>
    </row>
    <row r="113" spans="1:7" s="43" customFormat="1" ht="15" customHeight="1" x14ac:dyDescent="0.25">
      <c r="A113" s="39"/>
      <c r="B113" s="59"/>
      <c r="C113" s="66" t="s">
        <v>179</v>
      </c>
      <c r="D113" s="66"/>
      <c r="E113" s="60">
        <v>94</v>
      </c>
      <c r="G113" s="18"/>
    </row>
    <row r="114" spans="1:7" s="43" customFormat="1" ht="15" customHeight="1" x14ac:dyDescent="0.25">
      <c r="A114" s="39"/>
      <c r="B114" s="59"/>
      <c r="C114" s="66" t="s">
        <v>68</v>
      </c>
      <c r="D114" s="66"/>
      <c r="E114" s="60">
        <v>92</v>
      </c>
      <c r="G114" s="18"/>
    </row>
    <row r="115" spans="1:7" s="43" customFormat="1" ht="15" customHeight="1" x14ac:dyDescent="0.25">
      <c r="A115" s="39"/>
      <c r="B115" s="59"/>
      <c r="C115" s="66" t="s">
        <v>69</v>
      </c>
      <c r="D115" s="66"/>
      <c r="E115" s="60">
        <v>48</v>
      </c>
      <c r="G115" s="18"/>
    </row>
    <row r="116" spans="1:7" s="43" customFormat="1" ht="15" customHeight="1" x14ac:dyDescent="0.25">
      <c r="A116" s="39"/>
      <c r="B116" s="59"/>
      <c r="C116" s="66" t="s">
        <v>180</v>
      </c>
      <c r="D116" s="66"/>
      <c r="E116" s="60">
        <v>59</v>
      </c>
      <c r="G116" s="18"/>
    </row>
    <row r="117" spans="1:7" s="43" customFormat="1" ht="15" customHeight="1" x14ac:dyDescent="0.25">
      <c r="A117" s="39"/>
      <c r="B117" s="59"/>
      <c r="C117" s="66" t="s">
        <v>305</v>
      </c>
      <c r="D117" s="66"/>
      <c r="E117" s="60">
        <v>55</v>
      </c>
      <c r="G117" s="18"/>
    </row>
    <row r="118" spans="1:7" s="43" customFormat="1" ht="15" customHeight="1" x14ac:dyDescent="0.25">
      <c r="A118" s="39"/>
      <c r="B118" s="59"/>
      <c r="C118" s="66" t="s">
        <v>306</v>
      </c>
      <c r="D118" s="66"/>
      <c r="E118" s="60">
        <v>48</v>
      </c>
      <c r="G118" s="18"/>
    </row>
    <row r="119" spans="1:7" s="43" customFormat="1" ht="15" customHeight="1" x14ac:dyDescent="0.25">
      <c r="A119" s="39"/>
      <c r="B119" s="14"/>
      <c r="C119" s="66" t="s">
        <v>70</v>
      </c>
      <c r="D119" s="66"/>
      <c r="E119" s="60">
        <v>60</v>
      </c>
      <c r="G119" s="18"/>
    </row>
    <row r="120" spans="1:7" s="43" customFormat="1" ht="15" customHeight="1" x14ac:dyDescent="0.25">
      <c r="A120" s="39"/>
      <c r="B120" s="59"/>
      <c r="C120" s="66" t="s">
        <v>315</v>
      </c>
      <c r="D120" s="66"/>
      <c r="E120" s="60">
        <v>77.62</v>
      </c>
      <c r="G120" s="18"/>
    </row>
    <row r="121" spans="1:7" s="43" customFormat="1" ht="15" customHeight="1" x14ac:dyDescent="0.25">
      <c r="C121" s="66" t="s">
        <v>391</v>
      </c>
      <c r="D121" s="66"/>
      <c r="E121" s="60">
        <v>118</v>
      </c>
      <c r="G121" s="18"/>
    </row>
    <row r="122" spans="1:7" s="43" customFormat="1" ht="15" customHeight="1" x14ac:dyDescent="0.25">
      <c r="C122" s="66" t="s">
        <v>73</v>
      </c>
      <c r="D122" s="66"/>
      <c r="E122" s="60">
        <v>112</v>
      </c>
      <c r="G122" s="18"/>
    </row>
    <row r="123" spans="1:7" s="43" customFormat="1" ht="15" customHeight="1" x14ac:dyDescent="0.25">
      <c r="A123" s="39"/>
      <c r="B123" s="14"/>
      <c r="C123" s="66" t="s">
        <v>244</v>
      </c>
      <c r="D123" s="66"/>
      <c r="E123" s="60">
        <v>28.5</v>
      </c>
      <c r="G123" s="18"/>
    </row>
    <row r="124" spans="1:7" s="43" customFormat="1" ht="15" customHeight="1" x14ac:dyDescent="0.25">
      <c r="A124" s="39"/>
      <c r="B124" s="14"/>
      <c r="C124" s="66" t="s">
        <v>204</v>
      </c>
      <c r="D124" s="66"/>
      <c r="E124" s="60">
        <v>45</v>
      </c>
      <c r="G124" s="18"/>
    </row>
    <row r="125" spans="1:7" s="43" customFormat="1" ht="15" customHeight="1" x14ac:dyDescent="0.25">
      <c r="C125" s="66" t="s">
        <v>181</v>
      </c>
      <c r="D125" s="66"/>
      <c r="E125" s="60">
        <v>72</v>
      </c>
      <c r="G125" s="18"/>
    </row>
    <row r="126" spans="1:7" s="43" customFormat="1" ht="15" customHeight="1" x14ac:dyDescent="0.25">
      <c r="A126" s="39"/>
      <c r="B126" s="59"/>
      <c r="C126" s="40" t="s">
        <v>228</v>
      </c>
      <c r="D126" s="40"/>
      <c r="E126" s="60">
        <v>29</v>
      </c>
      <c r="G126" s="18"/>
    </row>
    <row r="127" spans="1:7" s="43" customFormat="1" ht="15" customHeight="1" x14ac:dyDescent="0.25">
      <c r="A127" s="39"/>
      <c r="B127" s="59"/>
      <c r="C127" s="66" t="s">
        <v>182</v>
      </c>
      <c r="D127" s="66"/>
      <c r="E127" s="60">
        <v>80</v>
      </c>
      <c r="G127" s="18"/>
    </row>
    <row r="128" spans="1:7" s="43" customFormat="1" ht="15" customHeight="1" x14ac:dyDescent="0.25">
      <c r="A128" s="39"/>
      <c r="B128" s="59"/>
      <c r="C128" s="66"/>
      <c r="D128" s="66" t="s">
        <v>364</v>
      </c>
      <c r="E128" s="60">
        <v>80</v>
      </c>
      <c r="G128" s="18"/>
    </row>
    <row r="129" spans="1:7" s="43" customFormat="1" ht="15" customHeight="1" x14ac:dyDescent="0.25">
      <c r="C129" s="66" t="s">
        <v>75</v>
      </c>
      <c r="D129" s="66"/>
      <c r="E129" s="60">
        <v>30</v>
      </c>
      <c r="G129" s="18"/>
    </row>
    <row r="130" spans="1:7" s="43" customFormat="1" ht="15" customHeight="1" x14ac:dyDescent="0.25">
      <c r="A130" s="39"/>
      <c r="B130" s="59"/>
      <c r="C130" s="66" t="s">
        <v>245</v>
      </c>
      <c r="D130" s="66"/>
      <c r="E130" s="60">
        <v>50</v>
      </c>
      <c r="G130" s="18"/>
    </row>
    <row r="131" spans="1:7" s="43" customFormat="1" ht="15" customHeight="1" x14ac:dyDescent="0.25">
      <c r="A131" s="39"/>
      <c r="B131" s="59"/>
      <c r="C131" s="66" t="s">
        <v>246</v>
      </c>
      <c r="D131" s="66"/>
      <c r="E131" s="60">
        <v>112</v>
      </c>
      <c r="G131" s="18"/>
    </row>
    <row r="132" spans="1:7" s="43" customFormat="1" ht="15" customHeight="1" x14ac:dyDescent="0.25">
      <c r="A132" s="39"/>
      <c r="B132" s="59"/>
      <c r="C132" s="66" t="s">
        <v>196</v>
      </c>
      <c r="D132" s="66"/>
      <c r="E132" s="60">
        <v>52</v>
      </c>
      <c r="G132" s="18"/>
    </row>
    <row r="133" spans="1:7" s="43" customFormat="1" ht="15" customHeight="1" x14ac:dyDescent="0.25">
      <c r="A133" s="39"/>
      <c r="B133" s="59"/>
      <c r="C133" s="66" t="s">
        <v>247</v>
      </c>
      <c r="D133" s="66"/>
      <c r="E133" s="60">
        <v>24</v>
      </c>
    </row>
    <row r="134" spans="1:7" s="43" customFormat="1" ht="15" customHeight="1" x14ac:dyDescent="0.25">
      <c r="A134" s="39"/>
      <c r="B134" s="59"/>
      <c r="C134" s="66" t="s">
        <v>76</v>
      </c>
      <c r="D134" s="66"/>
      <c r="E134" s="60">
        <v>92</v>
      </c>
      <c r="G134" s="18"/>
    </row>
    <row r="135" spans="1:7" s="43" customFormat="1" ht="15" customHeight="1" x14ac:dyDescent="0.25">
      <c r="A135" s="39"/>
      <c r="B135" s="59"/>
      <c r="C135" s="66" t="s">
        <v>248</v>
      </c>
      <c r="D135" s="66"/>
      <c r="E135" s="60">
        <v>77</v>
      </c>
      <c r="G135" s="18"/>
    </row>
    <row r="136" spans="1:7" s="43" customFormat="1" ht="15" customHeight="1" x14ac:dyDescent="0.25">
      <c r="A136" s="39"/>
      <c r="B136" s="59"/>
      <c r="C136" s="66" t="s">
        <v>355</v>
      </c>
      <c r="D136" s="66"/>
      <c r="E136" s="60">
        <v>47</v>
      </c>
      <c r="G136" s="18"/>
    </row>
    <row r="137" spans="1:7" s="43" customFormat="1" ht="15" customHeight="1" x14ac:dyDescent="0.25">
      <c r="A137" s="39"/>
      <c r="B137" s="59"/>
      <c r="C137" s="66" t="s">
        <v>78</v>
      </c>
      <c r="D137" s="66"/>
      <c r="E137" s="60">
        <v>20</v>
      </c>
      <c r="G137" s="18"/>
    </row>
    <row r="138" spans="1:7" s="43" customFormat="1" ht="15" customHeight="1" x14ac:dyDescent="0.25">
      <c r="A138" s="39"/>
      <c r="B138" s="59"/>
      <c r="C138" s="66" t="s">
        <v>79</v>
      </c>
      <c r="D138" s="66"/>
      <c r="E138" s="60">
        <v>60</v>
      </c>
      <c r="G138" s="18"/>
    </row>
    <row r="139" spans="1:7" s="43" customFormat="1" ht="15" customHeight="1" x14ac:dyDescent="0.25">
      <c r="A139" s="39"/>
      <c r="B139" s="59"/>
      <c r="C139" s="66" t="s">
        <v>197</v>
      </c>
      <c r="D139" s="66"/>
      <c r="E139" s="60">
        <v>104</v>
      </c>
      <c r="G139" s="18"/>
    </row>
    <row r="140" spans="1:7" s="43" customFormat="1" ht="15" customHeight="1" x14ac:dyDescent="0.25">
      <c r="A140" s="39"/>
      <c r="B140" s="59"/>
      <c r="C140" s="66" t="s">
        <v>80</v>
      </c>
      <c r="D140" s="66"/>
      <c r="E140" s="60">
        <v>53</v>
      </c>
      <c r="G140" s="18"/>
    </row>
    <row r="141" spans="1:7" s="43" customFormat="1" ht="15" customHeight="1" x14ac:dyDescent="0.25">
      <c r="A141" s="39"/>
      <c r="B141" s="59"/>
      <c r="C141" s="66" t="s">
        <v>354</v>
      </c>
      <c r="D141" s="66"/>
      <c r="E141" s="60">
        <v>113</v>
      </c>
      <c r="G141" s="18"/>
    </row>
    <row r="142" spans="1:7" s="43" customFormat="1" ht="15" customHeight="1" x14ac:dyDescent="0.25">
      <c r="A142" s="39"/>
      <c r="B142" s="59"/>
      <c r="C142" s="66"/>
      <c r="D142" s="66" t="s">
        <v>165</v>
      </c>
      <c r="E142" s="60">
        <v>94</v>
      </c>
      <c r="G142" s="18"/>
    </row>
    <row r="143" spans="1:7" s="43" customFormat="1" ht="15" customHeight="1" x14ac:dyDescent="0.25">
      <c r="A143" s="39"/>
      <c r="B143" s="59"/>
      <c r="C143" s="66" t="s">
        <v>81</v>
      </c>
      <c r="D143" s="66"/>
      <c r="E143" s="60">
        <v>87</v>
      </c>
      <c r="G143" s="18"/>
    </row>
    <row r="144" spans="1:7" s="43" customFormat="1" ht="15" customHeight="1" x14ac:dyDescent="0.25">
      <c r="A144" s="39"/>
      <c r="B144" s="59"/>
      <c r="C144" s="66" t="s">
        <v>82</v>
      </c>
      <c r="D144" s="66"/>
      <c r="E144" s="60">
        <v>48</v>
      </c>
      <c r="G144" s="18"/>
    </row>
    <row r="145" spans="1:7" s="43" customFormat="1" ht="15" customHeight="1" x14ac:dyDescent="0.25">
      <c r="A145" s="39"/>
      <c r="B145" s="59"/>
      <c r="C145" s="66" t="s">
        <v>83</v>
      </c>
      <c r="D145" s="66"/>
      <c r="E145" s="60">
        <v>40</v>
      </c>
      <c r="G145" s="18"/>
    </row>
    <row r="146" spans="1:7" s="43" customFormat="1" ht="15" customHeight="1" x14ac:dyDescent="0.25">
      <c r="A146" s="39"/>
      <c r="B146" s="59"/>
      <c r="C146" s="66" t="s">
        <v>307</v>
      </c>
      <c r="D146" s="66"/>
      <c r="E146" s="60">
        <v>36</v>
      </c>
      <c r="G146" s="18"/>
    </row>
    <row r="147" spans="1:7" s="43" customFormat="1" ht="15" customHeight="1" x14ac:dyDescent="0.25">
      <c r="A147" s="39"/>
      <c r="B147" s="59"/>
      <c r="C147" s="66" t="s">
        <v>84</v>
      </c>
      <c r="D147" s="66"/>
      <c r="E147" s="60">
        <v>57</v>
      </c>
      <c r="G147" s="18"/>
    </row>
    <row r="148" spans="1:7" s="43" customFormat="1" ht="15" customHeight="1" x14ac:dyDescent="0.25">
      <c r="A148" s="39"/>
      <c r="B148" s="59"/>
      <c r="C148" s="66" t="s">
        <v>85</v>
      </c>
      <c r="D148" s="66"/>
      <c r="E148" s="60">
        <v>24</v>
      </c>
      <c r="G148" s="18"/>
    </row>
    <row r="149" spans="1:7" s="43" customFormat="1" ht="15" customHeight="1" x14ac:dyDescent="0.25">
      <c r="A149" s="39"/>
      <c r="B149" s="13" t="s">
        <v>9</v>
      </c>
      <c r="C149" s="66"/>
      <c r="D149" s="66"/>
      <c r="E149" s="106">
        <f>SUM(E93:E148)</f>
        <v>3422.62</v>
      </c>
    </row>
    <row r="150" spans="1:7" s="43" customFormat="1" ht="15" customHeight="1" x14ac:dyDescent="0.25">
      <c r="A150" s="39" t="s">
        <v>55</v>
      </c>
      <c r="B150" s="14" t="s">
        <v>6</v>
      </c>
      <c r="C150" s="66" t="s">
        <v>184</v>
      </c>
      <c r="D150" s="66"/>
      <c r="E150" s="60">
        <v>21</v>
      </c>
      <c r="G150" s="18"/>
    </row>
    <row r="151" spans="1:7" s="43" customFormat="1" ht="15" customHeight="1" x14ac:dyDescent="0.25">
      <c r="A151" s="39"/>
      <c r="B151" s="59"/>
      <c r="C151" s="66" t="s">
        <v>86</v>
      </c>
      <c r="D151" s="66"/>
      <c r="E151" s="60">
        <v>20</v>
      </c>
      <c r="G151" s="18"/>
    </row>
    <row r="152" spans="1:7" s="43" customFormat="1" ht="15" customHeight="1" x14ac:dyDescent="0.25">
      <c r="A152" s="39"/>
      <c r="B152" s="59"/>
      <c r="C152" s="66" t="s">
        <v>335</v>
      </c>
      <c r="D152" s="66"/>
      <c r="E152" s="60">
        <v>21</v>
      </c>
      <c r="G152" s="18"/>
    </row>
    <row r="153" spans="1:7" s="43" customFormat="1" ht="15" customHeight="1" x14ac:dyDescent="0.25">
      <c r="A153" s="39"/>
      <c r="B153" s="59"/>
      <c r="C153" s="66" t="s">
        <v>87</v>
      </c>
      <c r="D153" s="66"/>
      <c r="E153" s="60">
        <v>14</v>
      </c>
      <c r="G153" s="18"/>
    </row>
    <row r="154" spans="1:7" s="43" customFormat="1" ht="15" customHeight="1" x14ac:dyDescent="0.25">
      <c r="A154" s="39"/>
      <c r="B154" s="59"/>
      <c r="C154" s="66" t="s">
        <v>251</v>
      </c>
      <c r="D154" s="66"/>
      <c r="E154" s="60">
        <v>11</v>
      </c>
      <c r="G154" s="18"/>
    </row>
    <row r="155" spans="1:7" s="43" customFormat="1" ht="15" customHeight="1" x14ac:dyDescent="0.25">
      <c r="A155" s="39"/>
      <c r="B155" s="59"/>
      <c r="C155" s="66" t="s">
        <v>214</v>
      </c>
      <c r="D155" s="66"/>
      <c r="E155" s="60">
        <v>12</v>
      </c>
      <c r="G155" s="18"/>
    </row>
    <row r="156" spans="1:7" s="43" customFormat="1" ht="15" customHeight="1" x14ac:dyDescent="0.25">
      <c r="A156" s="39"/>
      <c r="B156" s="59"/>
      <c r="C156" s="66" t="s">
        <v>252</v>
      </c>
      <c r="D156" s="66"/>
      <c r="E156" s="60">
        <v>24</v>
      </c>
      <c r="G156" s="18"/>
    </row>
    <row r="157" spans="1:7" s="43" customFormat="1" ht="15" customHeight="1" x14ac:dyDescent="0.25">
      <c r="A157" s="39"/>
      <c r="B157" s="59"/>
      <c r="C157" s="66" t="s">
        <v>213</v>
      </c>
      <c r="D157" s="66"/>
      <c r="E157" s="60">
        <v>12</v>
      </c>
      <c r="G157" s="18"/>
    </row>
    <row r="158" spans="1:7" s="43" customFormat="1" ht="15" customHeight="1" x14ac:dyDescent="0.25">
      <c r="A158" s="39"/>
      <c r="B158" s="59"/>
      <c r="C158" s="66" t="s">
        <v>88</v>
      </c>
      <c r="D158" s="66"/>
      <c r="E158" s="60">
        <v>23</v>
      </c>
      <c r="G158" s="18"/>
    </row>
    <row r="159" spans="1:7" s="43" customFormat="1" ht="15" customHeight="1" x14ac:dyDescent="0.25">
      <c r="A159" s="39"/>
      <c r="B159" s="59"/>
      <c r="C159" s="66" t="s">
        <v>89</v>
      </c>
      <c r="D159" s="66"/>
      <c r="E159" s="60">
        <v>24</v>
      </c>
      <c r="G159" s="18"/>
    </row>
    <row r="160" spans="1:7" s="43" customFormat="1" ht="15" customHeight="1" x14ac:dyDescent="0.25">
      <c r="A160" s="39"/>
      <c r="B160" s="59"/>
      <c r="C160" s="66" t="s">
        <v>387</v>
      </c>
      <c r="D160" s="66"/>
      <c r="E160" s="60">
        <v>8</v>
      </c>
      <c r="G160" s="18"/>
    </row>
    <row r="161" spans="1:7" s="43" customFormat="1" ht="15" customHeight="1" x14ac:dyDescent="0.25">
      <c r="A161" s="39"/>
      <c r="B161" s="59"/>
      <c r="C161" s="66"/>
      <c r="D161" s="66" t="s">
        <v>351</v>
      </c>
      <c r="E161" s="60">
        <v>25</v>
      </c>
      <c r="G161" s="18"/>
    </row>
    <row r="162" spans="1:7" s="43" customFormat="1" ht="15" customHeight="1" x14ac:dyDescent="0.25">
      <c r="A162" s="39"/>
      <c r="B162" s="59"/>
      <c r="C162" s="66" t="s">
        <v>185</v>
      </c>
      <c r="D162" s="66"/>
      <c r="E162" s="60">
        <v>16</v>
      </c>
      <c r="G162" s="18"/>
    </row>
    <row r="163" spans="1:7" s="43" customFormat="1" ht="15" customHeight="1" x14ac:dyDescent="0.25">
      <c r="A163" s="39"/>
      <c r="B163" s="59"/>
      <c r="C163" s="66" t="s">
        <v>93</v>
      </c>
      <c r="D163" s="66"/>
      <c r="E163" s="60">
        <v>28</v>
      </c>
      <c r="G163" s="18"/>
    </row>
    <row r="164" spans="1:7" s="43" customFormat="1" ht="15" customHeight="1" x14ac:dyDescent="0.25">
      <c r="A164" s="39"/>
      <c r="B164" s="59"/>
      <c r="C164" s="66" t="s">
        <v>94</v>
      </c>
      <c r="D164" s="66"/>
      <c r="E164" s="60">
        <v>22</v>
      </c>
      <c r="G164" s="18"/>
    </row>
    <row r="165" spans="1:7" s="43" customFormat="1" ht="15" customHeight="1" x14ac:dyDescent="0.25">
      <c r="A165" s="39"/>
      <c r="B165" s="59"/>
      <c r="C165" s="66" t="s">
        <v>95</v>
      </c>
      <c r="D165" s="66"/>
      <c r="E165" s="60">
        <v>20</v>
      </c>
      <c r="G165" s="18"/>
    </row>
    <row r="166" spans="1:7" s="43" customFormat="1" ht="15" customHeight="1" x14ac:dyDescent="0.25">
      <c r="A166" s="39"/>
      <c r="B166" s="59"/>
      <c r="C166" s="66" t="s">
        <v>96</v>
      </c>
      <c r="D166" s="66"/>
      <c r="E166" s="60">
        <v>25</v>
      </c>
      <c r="G166" s="18"/>
    </row>
    <row r="167" spans="1:7" s="43" customFormat="1" ht="15" customHeight="1" x14ac:dyDescent="0.25">
      <c r="A167" s="39"/>
      <c r="B167" s="59"/>
      <c r="C167" s="66" t="s">
        <v>97</v>
      </c>
      <c r="D167" s="66"/>
      <c r="E167" s="60">
        <v>25</v>
      </c>
      <c r="G167" s="18"/>
    </row>
    <row r="168" spans="1:7" s="43" customFormat="1" ht="15" customHeight="1" x14ac:dyDescent="0.25">
      <c r="A168" s="39"/>
      <c r="B168" s="59"/>
      <c r="C168" s="66" t="s">
        <v>98</v>
      </c>
      <c r="D168" s="66"/>
      <c r="E168" s="60">
        <v>18</v>
      </c>
      <c r="G168" s="18"/>
    </row>
    <row r="169" spans="1:7" s="43" customFormat="1" ht="15" customHeight="1" x14ac:dyDescent="0.25">
      <c r="A169" s="39"/>
      <c r="B169" s="59"/>
      <c r="C169" s="66" t="s">
        <v>99</v>
      </c>
      <c r="D169" s="66"/>
      <c r="E169" s="60">
        <v>21</v>
      </c>
      <c r="G169" s="18"/>
    </row>
    <row r="170" spans="1:7" s="43" customFormat="1" ht="15" customHeight="1" x14ac:dyDescent="0.25">
      <c r="A170" s="39"/>
      <c r="B170" s="59"/>
      <c r="C170" s="66" t="s">
        <v>186</v>
      </c>
      <c r="D170" s="66"/>
      <c r="E170" s="60">
        <v>20</v>
      </c>
      <c r="G170" s="18"/>
    </row>
    <row r="171" spans="1:7" s="43" customFormat="1" ht="15" customHeight="1" x14ac:dyDescent="0.25">
      <c r="A171" s="39"/>
      <c r="B171" s="59"/>
      <c r="C171" s="66" t="s">
        <v>100</v>
      </c>
      <c r="D171" s="66"/>
      <c r="E171" s="60">
        <v>17</v>
      </c>
      <c r="G171" s="18"/>
    </row>
    <row r="172" spans="1:7" s="43" customFormat="1" ht="15" customHeight="1" x14ac:dyDescent="0.25">
      <c r="A172" s="39"/>
      <c r="B172" s="13" t="s">
        <v>11</v>
      </c>
      <c r="C172" s="66"/>
      <c r="D172" s="66"/>
      <c r="E172" s="61">
        <f>SUM(E150:E171)</f>
        <v>427</v>
      </c>
    </row>
    <row r="173" spans="1:7" s="43" customFormat="1" ht="15" customHeight="1" x14ac:dyDescent="0.25">
      <c r="A173" s="49" t="s">
        <v>101</v>
      </c>
      <c r="B173" s="34" t="s">
        <v>5</v>
      </c>
      <c r="C173" s="125" t="s">
        <v>230</v>
      </c>
      <c r="D173" s="125"/>
      <c r="E173" s="132">
        <v>19.350000000000001</v>
      </c>
      <c r="G173" s="18"/>
    </row>
    <row r="174" spans="1:7" s="43" customFormat="1" ht="15" customHeight="1" x14ac:dyDescent="0.25">
      <c r="A174" s="127"/>
      <c r="B174" s="118" t="s">
        <v>6</v>
      </c>
      <c r="C174" s="118" t="s">
        <v>227</v>
      </c>
      <c r="D174" s="118"/>
      <c r="E174" s="133">
        <v>16</v>
      </c>
      <c r="F174" s="19"/>
      <c r="G174" s="18"/>
    </row>
    <row r="175" spans="1:7" s="43" customFormat="1" ht="15" customHeight="1" x14ac:dyDescent="0.25">
      <c r="A175" s="49" t="s">
        <v>102</v>
      </c>
      <c r="B175" s="34" t="s">
        <v>5</v>
      </c>
      <c r="C175" s="142" t="s">
        <v>248</v>
      </c>
      <c r="D175" s="142"/>
      <c r="E175" s="169">
        <v>7</v>
      </c>
      <c r="G175" s="18"/>
    </row>
    <row r="176" spans="1:7" s="43" customFormat="1" ht="15" customHeight="1" x14ac:dyDescent="0.25">
      <c r="A176" s="39"/>
      <c r="B176" s="14"/>
      <c r="C176" s="74" t="s">
        <v>103</v>
      </c>
      <c r="D176" s="74"/>
      <c r="E176" s="168">
        <v>52</v>
      </c>
      <c r="G176" s="18"/>
    </row>
    <row r="177" spans="1:7" s="43" customFormat="1" ht="15" customHeight="1" x14ac:dyDescent="0.25">
      <c r="A177" s="39"/>
      <c r="B177" s="14"/>
      <c r="C177" s="74" t="s">
        <v>354</v>
      </c>
      <c r="D177" s="74"/>
      <c r="E177" s="168">
        <v>8</v>
      </c>
      <c r="G177" s="18"/>
    </row>
    <row r="178" spans="1:7" s="43" customFormat="1" ht="15" customHeight="1" x14ac:dyDescent="0.25">
      <c r="A178" s="39"/>
      <c r="B178" s="59"/>
      <c r="C178" s="74" t="s">
        <v>104</v>
      </c>
      <c r="D178" s="74"/>
      <c r="E178" s="60">
        <v>52</v>
      </c>
      <c r="G178" s="18"/>
    </row>
    <row r="179" spans="1:7" s="43" customFormat="1" ht="15" customHeight="1" x14ac:dyDescent="0.25">
      <c r="A179" s="39"/>
      <c r="B179" s="13" t="s">
        <v>9</v>
      </c>
      <c r="C179" s="74"/>
      <c r="D179" s="74"/>
      <c r="E179" s="61">
        <f>SUM(E175:E178)</f>
        <v>119</v>
      </c>
      <c r="G179" s="18"/>
    </row>
    <row r="180" spans="1:7" s="43" customFormat="1" ht="15" customHeight="1" x14ac:dyDescent="0.25">
      <c r="A180" s="39"/>
      <c r="B180" s="14" t="s">
        <v>6</v>
      </c>
      <c r="C180" s="74" t="s">
        <v>324</v>
      </c>
      <c r="D180" s="74"/>
      <c r="E180" s="60">
        <v>16</v>
      </c>
      <c r="G180" s="18"/>
    </row>
    <row r="181" spans="1:7" s="43" customFormat="1" ht="15" customHeight="1" x14ac:dyDescent="0.25">
      <c r="A181" s="127"/>
      <c r="B181" s="117" t="s">
        <v>11</v>
      </c>
      <c r="C181" s="144"/>
      <c r="D181" s="144"/>
      <c r="E181" s="131">
        <f>E180</f>
        <v>16</v>
      </c>
      <c r="G181" s="18"/>
    </row>
    <row r="182" spans="1:7" s="43" customFormat="1" ht="15" customHeight="1" x14ac:dyDescent="0.25">
      <c r="A182" s="39" t="s">
        <v>105</v>
      </c>
      <c r="B182" s="14" t="s">
        <v>5</v>
      </c>
      <c r="C182" s="66" t="s">
        <v>253</v>
      </c>
      <c r="D182" s="66"/>
      <c r="E182" s="60">
        <v>6.5</v>
      </c>
      <c r="G182" s="18"/>
    </row>
    <row r="183" spans="1:7" s="43" customFormat="1" ht="15" customHeight="1" x14ac:dyDescent="0.25">
      <c r="A183" s="49" t="s">
        <v>106</v>
      </c>
      <c r="B183" s="34" t="s">
        <v>5</v>
      </c>
      <c r="C183" s="35" t="s">
        <v>341</v>
      </c>
      <c r="D183" s="138"/>
      <c r="E183" s="132">
        <v>2.35</v>
      </c>
      <c r="G183" s="18"/>
    </row>
    <row r="184" spans="1:7" s="43" customFormat="1" ht="15" customHeight="1" x14ac:dyDescent="0.25">
      <c r="A184" s="39"/>
      <c r="B184" s="14"/>
      <c r="C184" s="15" t="s">
        <v>342</v>
      </c>
      <c r="D184" s="66"/>
      <c r="E184" s="60">
        <v>4.32</v>
      </c>
      <c r="G184" s="18"/>
    </row>
    <row r="185" spans="1:7" s="43" customFormat="1" ht="15" customHeight="1" x14ac:dyDescent="0.25">
      <c r="A185" s="39"/>
      <c r="B185" s="14"/>
      <c r="C185" s="15" t="s">
        <v>343</v>
      </c>
      <c r="D185" s="66"/>
      <c r="E185" s="60">
        <v>2.2000000000000002</v>
      </c>
      <c r="G185" s="18"/>
    </row>
    <row r="186" spans="1:7" s="43" customFormat="1" ht="15" customHeight="1" x14ac:dyDescent="0.25">
      <c r="A186" s="39"/>
      <c r="B186" s="13" t="s">
        <v>9</v>
      </c>
      <c r="C186" s="66"/>
      <c r="D186" s="66"/>
      <c r="E186" s="61">
        <f>SUM(E183:E185)</f>
        <v>8.870000000000001</v>
      </c>
      <c r="G186" s="18"/>
    </row>
    <row r="187" spans="1:7" s="43" customFormat="1" ht="15" customHeight="1" x14ac:dyDescent="0.25">
      <c r="A187" s="39"/>
      <c r="B187" s="14" t="s">
        <v>6</v>
      </c>
      <c r="C187" s="66" t="s">
        <v>316</v>
      </c>
      <c r="D187" s="66"/>
      <c r="E187" s="60">
        <v>2.2000000000000002</v>
      </c>
      <c r="G187" s="18"/>
    </row>
    <row r="188" spans="1:7" s="43" customFormat="1" ht="15" customHeight="1" x14ac:dyDescent="0.25">
      <c r="A188" s="127"/>
      <c r="B188" s="117" t="s">
        <v>11</v>
      </c>
      <c r="C188" s="140"/>
      <c r="D188" s="140"/>
      <c r="E188" s="131">
        <f>E187</f>
        <v>2.2000000000000002</v>
      </c>
      <c r="G188" s="18"/>
    </row>
    <row r="189" spans="1:7" s="43" customFormat="1" ht="15" customHeight="1" x14ac:dyDescent="0.25">
      <c r="A189" s="39" t="s">
        <v>107</v>
      </c>
      <c r="B189" s="14" t="s">
        <v>5</v>
      </c>
      <c r="C189" s="66" t="s">
        <v>253</v>
      </c>
      <c r="D189" s="66"/>
      <c r="E189" s="60">
        <v>14.5</v>
      </c>
      <c r="G189" s="18"/>
    </row>
    <row r="190" spans="1:7" s="43" customFormat="1" ht="15" customHeight="1" x14ac:dyDescent="0.25">
      <c r="A190" s="39"/>
      <c r="B190" s="14" t="s">
        <v>6</v>
      </c>
      <c r="C190" s="14"/>
      <c r="D190" s="14" t="s">
        <v>187</v>
      </c>
      <c r="E190" s="60">
        <v>8</v>
      </c>
      <c r="G190" s="18"/>
    </row>
    <row r="191" spans="1:7" s="43" customFormat="1" ht="15" customHeight="1" x14ac:dyDescent="0.25">
      <c r="A191" s="49" t="s">
        <v>109</v>
      </c>
      <c r="B191" s="34" t="s">
        <v>5</v>
      </c>
      <c r="C191" s="34" t="s">
        <v>362</v>
      </c>
      <c r="D191" s="34"/>
      <c r="E191" s="132">
        <v>3</v>
      </c>
      <c r="G191" s="18"/>
    </row>
    <row r="192" spans="1:7" s="43" customFormat="1" ht="15" customHeight="1" x14ac:dyDescent="0.25">
      <c r="A192" s="127"/>
      <c r="B192" s="170" t="s">
        <v>6</v>
      </c>
      <c r="C192" s="140" t="s">
        <v>254</v>
      </c>
      <c r="D192" s="140"/>
      <c r="E192" s="133">
        <v>5.4</v>
      </c>
      <c r="G192" s="18"/>
    </row>
    <row r="193" spans="1:7" s="76" customFormat="1" ht="15" customHeight="1" x14ac:dyDescent="0.25">
      <c r="A193" s="39" t="s">
        <v>110</v>
      </c>
      <c r="B193" s="14" t="s">
        <v>5</v>
      </c>
      <c r="C193" s="66"/>
      <c r="D193" s="66" t="s">
        <v>111</v>
      </c>
      <c r="E193" s="60">
        <v>90</v>
      </c>
      <c r="G193" s="18"/>
    </row>
    <row r="194" spans="1:7" s="76" customFormat="1" ht="15" customHeight="1" x14ac:dyDescent="0.25">
      <c r="A194" s="77"/>
      <c r="B194" s="59"/>
      <c r="C194" s="66"/>
      <c r="D194" s="66" t="s">
        <v>255</v>
      </c>
      <c r="E194" s="60">
        <v>117</v>
      </c>
      <c r="G194" s="18"/>
    </row>
    <row r="195" spans="1:7" s="76" customFormat="1" ht="15" customHeight="1" x14ac:dyDescent="0.25">
      <c r="A195" s="77"/>
      <c r="B195" s="59"/>
      <c r="C195" s="66"/>
      <c r="D195" s="66" t="s">
        <v>256</v>
      </c>
      <c r="E195" s="60">
        <v>97.5</v>
      </c>
      <c r="G195" s="18"/>
    </row>
    <row r="196" spans="1:7" s="76" customFormat="1" ht="15" customHeight="1" x14ac:dyDescent="0.25">
      <c r="A196" s="77"/>
      <c r="B196" s="59"/>
      <c r="C196" s="66"/>
      <c r="D196" s="66" t="s">
        <v>257</v>
      </c>
      <c r="E196" s="60">
        <v>56.75</v>
      </c>
      <c r="G196" s="18"/>
    </row>
    <row r="197" spans="1:7" s="76" customFormat="1" ht="15" customHeight="1" x14ac:dyDescent="0.25">
      <c r="A197" s="77"/>
      <c r="B197" s="59"/>
      <c r="C197" s="74"/>
      <c r="D197" s="74" t="s">
        <v>367</v>
      </c>
      <c r="E197" s="16">
        <v>55</v>
      </c>
      <c r="G197" s="18"/>
    </row>
    <row r="198" spans="1:7" s="76" customFormat="1" ht="15" customHeight="1" x14ac:dyDescent="0.25">
      <c r="A198" s="77"/>
      <c r="B198" s="59"/>
      <c r="C198" s="74"/>
      <c r="D198" s="74" t="s">
        <v>372</v>
      </c>
      <c r="E198" s="16">
        <v>50</v>
      </c>
      <c r="G198" s="18"/>
    </row>
    <row r="199" spans="1:7" s="76" customFormat="1" ht="15" customHeight="1" x14ac:dyDescent="0.25">
      <c r="A199" s="77"/>
      <c r="B199" s="13" t="s">
        <v>9</v>
      </c>
      <c r="C199" s="66"/>
      <c r="D199" s="66"/>
      <c r="E199" s="61">
        <f>SUM(E193:E198)</f>
        <v>466.25</v>
      </c>
      <c r="G199" s="18"/>
    </row>
    <row r="200" spans="1:7" s="76" customFormat="1" ht="15" customHeight="1" x14ac:dyDescent="0.25">
      <c r="A200" s="77"/>
      <c r="B200" s="14" t="s">
        <v>6</v>
      </c>
      <c r="C200" s="66"/>
      <c r="D200" s="66" t="s">
        <v>113</v>
      </c>
      <c r="E200" s="60">
        <v>26</v>
      </c>
      <c r="G200" s="18"/>
    </row>
    <row r="201" spans="1:7" s="76" customFormat="1" ht="15" customHeight="1" x14ac:dyDescent="0.25">
      <c r="A201" s="77"/>
      <c r="B201" s="59"/>
      <c r="C201" s="66"/>
      <c r="D201" s="66" t="s">
        <v>114</v>
      </c>
      <c r="E201" s="60">
        <v>40</v>
      </c>
      <c r="G201" s="18"/>
    </row>
    <row r="202" spans="1:7" s="76" customFormat="1" ht="15" customHeight="1" x14ac:dyDescent="0.25">
      <c r="A202" s="77"/>
      <c r="B202" s="59"/>
      <c r="C202" s="66"/>
      <c r="D202" s="66" t="s">
        <v>216</v>
      </c>
      <c r="E202" s="60">
        <v>16</v>
      </c>
      <c r="G202" s="18"/>
    </row>
    <row r="203" spans="1:7" s="76" customFormat="1" ht="15" customHeight="1" x14ac:dyDescent="0.25">
      <c r="A203" s="77"/>
      <c r="B203" s="59"/>
      <c r="C203" s="66"/>
      <c r="D203" s="66" t="s">
        <v>115</v>
      </c>
      <c r="E203" s="60">
        <v>24</v>
      </c>
      <c r="G203" s="18"/>
    </row>
    <row r="204" spans="1:7" s="76" customFormat="1" ht="15" customHeight="1" x14ac:dyDescent="0.25">
      <c r="A204" s="77"/>
      <c r="B204" s="59"/>
      <c r="C204" s="66"/>
      <c r="D204" s="66" t="s">
        <v>116</v>
      </c>
      <c r="E204" s="60">
        <v>20</v>
      </c>
      <c r="G204" s="18"/>
    </row>
    <row r="205" spans="1:7" s="76" customFormat="1" ht="15" customHeight="1" x14ac:dyDescent="0.25">
      <c r="A205" s="77"/>
      <c r="B205" s="13" t="s">
        <v>11</v>
      </c>
      <c r="C205" s="66"/>
      <c r="D205" s="66"/>
      <c r="E205" s="61">
        <f>SUM(E200:E204)</f>
        <v>126</v>
      </c>
      <c r="G205" s="18"/>
    </row>
    <row r="206" spans="1:7" s="76" customFormat="1" ht="15" customHeight="1" x14ac:dyDescent="0.25">
      <c r="A206" s="145" t="s">
        <v>117</v>
      </c>
      <c r="B206" s="34" t="s">
        <v>5</v>
      </c>
      <c r="C206" s="138" t="s">
        <v>253</v>
      </c>
      <c r="D206" s="138"/>
      <c r="E206" s="132">
        <v>26</v>
      </c>
      <c r="G206" s="18"/>
    </row>
    <row r="207" spans="1:7" s="76" customFormat="1" ht="15" customHeight="1" x14ac:dyDescent="0.25">
      <c r="A207" s="147"/>
      <c r="B207" s="118" t="s">
        <v>6</v>
      </c>
      <c r="C207" s="118"/>
      <c r="D207" s="118" t="s">
        <v>187</v>
      </c>
      <c r="E207" s="133">
        <v>8</v>
      </c>
      <c r="G207" s="18"/>
    </row>
    <row r="208" spans="1:7" s="76" customFormat="1" ht="15" customHeight="1" x14ac:dyDescent="0.25">
      <c r="A208" s="77" t="s">
        <v>118</v>
      </c>
      <c r="B208" s="14" t="s">
        <v>5</v>
      </c>
      <c r="C208" s="66"/>
      <c r="D208" s="66" t="s">
        <v>259</v>
      </c>
      <c r="E208" s="60">
        <v>89.61</v>
      </c>
      <c r="G208" s="18"/>
    </row>
    <row r="209" spans="1:7" s="76" customFormat="1" ht="15" customHeight="1" x14ac:dyDescent="0.25">
      <c r="A209" s="77"/>
      <c r="B209" s="59"/>
      <c r="C209" s="66"/>
      <c r="D209" s="66" t="s">
        <v>260</v>
      </c>
      <c r="E209" s="60">
        <v>89.48</v>
      </c>
      <c r="G209" s="18"/>
    </row>
    <row r="210" spans="1:7" s="76" customFormat="1" ht="15" customHeight="1" x14ac:dyDescent="0.25">
      <c r="A210" s="77"/>
      <c r="B210" s="59"/>
      <c r="C210" s="66"/>
      <c r="D210" s="66" t="s">
        <v>356</v>
      </c>
      <c r="E210" s="60">
        <v>89.74</v>
      </c>
      <c r="G210" s="18"/>
    </row>
    <row r="211" spans="1:7" s="76" customFormat="1" ht="15" customHeight="1" x14ac:dyDescent="0.25">
      <c r="A211" s="77"/>
      <c r="B211" s="59"/>
      <c r="C211" s="66"/>
      <c r="D211" s="66" t="s">
        <v>210</v>
      </c>
      <c r="E211" s="60">
        <v>50</v>
      </c>
      <c r="G211" s="18"/>
    </row>
    <row r="212" spans="1:7" s="76" customFormat="1" ht="15" customHeight="1" x14ac:dyDescent="0.25">
      <c r="A212" s="77"/>
      <c r="B212" s="13" t="s">
        <v>9</v>
      </c>
      <c r="C212" s="66"/>
      <c r="D212" s="66"/>
      <c r="E212" s="61">
        <f>SUM(E208:E211)</f>
        <v>318.83</v>
      </c>
      <c r="G212" s="18"/>
    </row>
    <row r="213" spans="1:7" s="76" customFormat="1" ht="15" customHeight="1" x14ac:dyDescent="0.25">
      <c r="A213" s="77"/>
      <c r="B213" s="14" t="s">
        <v>6</v>
      </c>
      <c r="C213" s="14"/>
      <c r="D213" s="14" t="s">
        <v>215</v>
      </c>
      <c r="E213" s="60">
        <v>60</v>
      </c>
      <c r="G213" s="18"/>
    </row>
    <row r="214" spans="1:7" s="76" customFormat="1" ht="15" customHeight="1" x14ac:dyDescent="0.25">
      <c r="A214" s="77"/>
      <c r="B214" s="59"/>
      <c r="C214" s="14" t="s">
        <v>189</v>
      </c>
      <c r="D214" s="14"/>
      <c r="E214" s="60">
        <v>16</v>
      </c>
      <c r="G214" s="18"/>
    </row>
    <row r="215" spans="1:7" s="76" customFormat="1" ht="15" customHeight="1" x14ac:dyDescent="0.25">
      <c r="A215" s="147"/>
      <c r="B215" s="117" t="s">
        <v>11</v>
      </c>
      <c r="C215" s="140"/>
      <c r="D215" s="140"/>
      <c r="E215" s="131">
        <f>SUM(E213:E214)</f>
        <v>76</v>
      </c>
      <c r="G215" s="18"/>
    </row>
    <row r="216" spans="1:7" s="76" customFormat="1" ht="15" customHeight="1" x14ac:dyDescent="0.25">
      <c r="A216" s="145" t="s">
        <v>122</v>
      </c>
      <c r="B216" s="34" t="s">
        <v>5</v>
      </c>
      <c r="C216" s="142" t="s">
        <v>313</v>
      </c>
      <c r="D216" s="138"/>
      <c r="E216" s="139">
        <v>21</v>
      </c>
      <c r="G216" s="18"/>
    </row>
    <row r="217" spans="1:7" s="76" customFormat="1" ht="15" customHeight="1" x14ac:dyDescent="0.25">
      <c r="A217" s="77"/>
      <c r="B217" s="59"/>
      <c r="C217" s="66" t="s">
        <v>123</v>
      </c>
      <c r="D217" s="66"/>
      <c r="E217" s="60">
        <v>56</v>
      </c>
      <c r="G217" s="18"/>
    </row>
    <row r="218" spans="1:7" s="76" customFormat="1" ht="15" customHeight="1" x14ac:dyDescent="0.25">
      <c r="A218" s="77"/>
      <c r="B218" s="59"/>
      <c r="C218" s="66" t="s">
        <v>124</v>
      </c>
      <c r="D218" s="66"/>
      <c r="E218" s="60">
        <v>59</v>
      </c>
      <c r="G218" s="18"/>
    </row>
    <row r="219" spans="1:7" s="76" customFormat="1" ht="15" customHeight="1" x14ac:dyDescent="0.25">
      <c r="A219" s="77"/>
      <c r="B219" s="13" t="s">
        <v>9</v>
      </c>
      <c r="C219" s="66"/>
      <c r="D219" s="66"/>
      <c r="E219" s="61">
        <f>SUM(E216:E218)</f>
        <v>136</v>
      </c>
      <c r="G219" s="18"/>
    </row>
    <row r="220" spans="1:7" s="76" customFormat="1" ht="15" customHeight="1" x14ac:dyDescent="0.25">
      <c r="A220" s="77"/>
      <c r="B220" s="14" t="s">
        <v>6</v>
      </c>
      <c r="C220" s="66" t="s">
        <v>365</v>
      </c>
      <c r="D220" s="66"/>
      <c r="E220" s="60">
        <v>17</v>
      </c>
      <c r="G220" s="18"/>
    </row>
    <row r="221" spans="1:7" s="76" customFormat="1" ht="15" customHeight="1" x14ac:dyDescent="0.25">
      <c r="A221" s="77"/>
      <c r="C221" s="14" t="s">
        <v>125</v>
      </c>
      <c r="D221" s="14"/>
      <c r="E221" s="60">
        <v>25</v>
      </c>
      <c r="G221" s="18"/>
    </row>
    <row r="222" spans="1:7" s="76" customFormat="1" ht="15" customHeight="1" x14ac:dyDescent="0.25">
      <c r="A222" s="77"/>
      <c r="B222" s="59"/>
      <c r="C222" s="14" t="s">
        <v>126</v>
      </c>
      <c r="D222" s="14"/>
      <c r="E222" s="60">
        <v>15</v>
      </c>
      <c r="G222" s="18"/>
    </row>
    <row r="223" spans="1:7" s="76" customFormat="1" ht="15" customHeight="1" x14ac:dyDescent="0.25">
      <c r="A223" s="147"/>
      <c r="B223" s="117" t="s">
        <v>11</v>
      </c>
      <c r="C223" s="140"/>
      <c r="D223" s="140"/>
      <c r="E223" s="131">
        <f>SUM(E220:E222)</f>
        <v>57</v>
      </c>
      <c r="G223" s="18"/>
    </row>
    <row r="224" spans="1:7" s="76" customFormat="1" ht="15" customHeight="1" x14ac:dyDescent="0.25">
      <c r="A224" s="77" t="s">
        <v>127</v>
      </c>
      <c r="B224" s="14" t="s">
        <v>5</v>
      </c>
      <c r="C224" s="14" t="s">
        <v>350</v>
      </c>
      <c r="D224" s="14"/>
      <c r="E224" s="60">
        <v>28</v>
      </c>
      <c r="G224" s="18"/>
    </row>
    <row r="225" spans="1:7" s="76" customFormat="1" ht="15" customHeight="1" x14ac:dyDescent="0.25">
      <c r="A225" s="77"/>
      <c r="B225" s="14" t="s">
        <v>6</v>
      </c>
      <c r="C225" s="14" t="s">
        <v>128</v>
      </c>
      <c r="D225" s="14"/>
      <c r="E225" s="60">
        <v>16</v>
      </c>
      <c r="G225" s="18"/>
    </row>
    <row r="226" spans="1:7" s="76" customFormat="1" ht="15" customHeight="1" x14ac:dyDescent="0.25">
      <c r="A226" s="145" t="s">
        <v>129</v>
      </c>
      <c r="B226" s="34" t="s">
        <v>5</v>
      </c>
      <c r="C226" s="138"/>
      <c r="D226" s="138" t="s">
        <v>190</v>
      </c>
      <c r="E226" s="132">
        <v>64</v>
      </c>
      <c r="G226" s="18"/>
    </row>
    <row r="227" spans="1:7" s="76" customFormat="1" ht="15" customHeight="1" x14ac:dyDescent="0.25">
      <c r="A227" s="77"/>
      <c r="B227" s="14"/>
      <c r="C227" s="66" t="s">
        <v>392</v>
      </c>
      <c r="D227" s="66"/>
      <c r="E227" s="60">
        <v>10</v>
      </c>
      <c r="G227" s="18"/>
    </row>
    <row r="228" spans="1:7" s="76" customFormat="1" ht="15" customHeight="1" x14ac:dyDescent="0.25">
      <c r="A228" s="77"/>
      <c r="B228" s="14"/>
      <c r="C228" s="66" t="s">
        <v>130</v>
      </c>
      <c r="D228" s="66"/>
      <c r="E228" s="60">
        <v>91</v>
      </c>
      <c r="G228" s="18"/>
    </row>
    <row r="229" spans="1:7" s="76" customFormat="1" ht="15" customHeight="1" x14ac:dyDescent="0.25">
      <c r="A229" s="77"/>
      <c r="B229" s="59"/>
      <c r="C229" s="66"/>
      <c r="D229" s="66" t="s">
        <v>131</v>
      </c>
      <c r="E229" s="60">
        <v>32</v>
      </c>
      <c r="G229" s="18"/>
    </row>
    <row r="230" spans="1:7" s="76" customFormat="1" ht="15" customHeight="1" x14ac:dyDescent="0.25">
      <c r="A230" s="77"/>
      <c r="B230" s="59"/>
      <c r="C230" s="66"/>
      <c r="D230" s="66" t="s">
        <v>346</v>
      </c>
      <c r="E230" s="60">
        <v>32</v>
      </c>
      <c r="G230" s="18"/>
    </row>
    <row r="231" spans="1:7" s="76" customFormat="1" ht="15" customHeight="1" x14ac:dyDescent="0.25">
      <c r="A231" s="77"/>
      <c r="B231" s="13" t="s">
        <v>9</v>
      </c>
      <c r="C231" s="66"/>
      <c r="D231" s="66"/>
      <c r="E231" s="61">
        <f>SUM(E226:E230)</f>
        <v>229</v>
      </c>
      <c r="G231" s="18"/>
    </row>
    <row r="232" spans="1:7" s="76" customFormat="1" ht="15" customHeight="1" x14ac:dyDescent="0.25">
      <c r="A232" s="77"/>
      <c r="B232" s="14" t="s">
        <v>6</v>
      </c>
      <c r="C232" s="66" t="s">
        <v>132</v>
      </c>
      <c r="E232" s="60">
        <v>33</v>
      </c>
      <c r="G232" s="18"/>
    </row>
    <row r="233" spans="1:7" s="76" customFormat="1" ht="15" customHeight="1" x14ac:dyDescent="0.25">
      <c r="A233" s="77"/>
      <c r="B233" s="59"/>
      <c r="C233" s="66"/>
      <c r="D233" s="66" t="s">
        <v>133</v>
      </c>
      <c r="E233" s="60">
        <v>20</v>
      </c>
      <c r="G233" s="18"/>
    </row>
    <row r="234" spans="1:7" s="76" customFormat="1" ht="15" customHeight="1" x14ac:dyDescent="0.25">
      <c r="A234" s="147"/>
      <c r="B234" s="117" t="s">
        <v>11</v>
      </c>
      <c r="C234" s="140"/>
      <c r="D234" s="140"/>
      <c r="E234" s="131">
        <f>SUM(E232:E233)</f>
        <v>53</v>
      </c>
      <c r="G234" s="18"/>
    </row>
    <row r="235" spans="1:7" s="76" customFormat="1" ht="15" customHeight="1" x14ac:dyDescent="0.25">
      <c r="A235" s="77" t="s">
        <v>134</v>
      </c>
      <c r="B235" s="14" t="s">
        <v>5</v>
      </c>
      <c r="C235" s="40" t="s">
        <v>230</v>
      </c>
      <c r="D235" s="40"/>
      <c r="E235" s="60">
        <v>15.9</v>
      </c>
      <c r="G235" s="18"/>
    </row>
    <row r="236" spans="1:7" s="76" customFormat="1" ht="15" customHeight="1" x14ac:dyDescent="0.25">
      <c r="A236" s="77"/>
      <c r="B236" s="14" t="s">
        <v>6</v>
      </c>
      <c r="C236" s="14" t="s">
        <v>135</v>
      </c>
      <c r="D236" s="14"/>
      <c r="E236" s="60">
        <v>16</v>
      </c>
      <c r="G236" s="18"/>
    </row>
    <row r="237" spans="1:7" s="76" customFormat="1" ht="15" customHeight="1" x14ac:dyDescent="0.25">
      <c r="A237" s="145" t="s">
        <v>136</v>
      </c>
      <c r="B237" s="34" t="s">
        <v>5</v>
      </c>
      <c r="C237" s="138" t="s">
        <v>229</v>
      </c>
      <c r="D237" s="138"/>
      <c r="E237" s="132">
        <v>6</v>
      </c>
      <c r="G237" s="18"/>
    </row>
    <row r="238" spans="1:7" s="76" customFormat="1" ht="15" customHeight="1" x14ac:dyDescent="0.25">
      <c r="A238" s="77"/>
      <c r="B238" s="14"/>
      <c r="C238" s="66" t="s">
        <v>253</v>
      </c>
      <c r="D238" s="66"/>
      <c r="E238" s="60">
        <v>8</v>
      </c>
      <c r="G238" s="18"/>
    </row>
    <row r="239" spans="1:7" s="76" customFormat="1" ht="15" customHeight="1" x14ac:dyDescent="0.25">
      <c r="A239" s="77"/>
      <c r="B239" s="13" t="s">
        <v>9</v>
      </c>
      <c r="C239" s="66"/>
      <c r="D239" s="66"/>
      <c r="E239" s="61">
        <f>SUM(E237:E238)</f>
        <v>14</v>
      </c>
      <c r="G239" s="18"/>
    </row>
    <row r="240" spans="1:7" s="76" customFormat="1" ht="15" customHeight="1" x14ac:dyDescent="0.25">
      <c r="A240" s="77"/>
      <c r="B240" s="14" t="s">
        <v>6</v>
      </c>
      <c r="C240" s="66" t="s">
        <v>262</v>
      </c>
      <c r="D240" s="66"/>
      <c r="E240" s="60">
        <v>2</v>
      </c>
      <c r="G240" s="18"/>
    </row>
    <row r="241" spans="1:7" s="76" customFormat="1" ht="15" customHeight="1" x14ac:dyDescent="0.25">
      <c r="A241" s="147"/>
      <c r="B241" s="117" t="s">
        <v>11</v>
      </c>
      <c r="C241" s="140"/>
      <c r="D241" s="140"/>
      <c r="E241" s="131">
        <f>E240</f>
        <v>2</v>
      </c>
      <c r="G241" s="18"/>
    </row>
    <row r="242" spans="1:7" s="76" customFormat="1" ht="15" customHeight="1" x14ac:dyDescent="0.25">
      <c r="A242" s="77" t="s">
        <v>137</v>
      </c>
      <c r="B242" s="14" t="s">
        <v>5</v>
      </c>
      <c r="C242" s="66" t="s">
        <v>229</v>
      </c>
      <c r="D242" s="74"/>
      <c r="E242" s="60">
        <v>39</v>
      </c>
      <c r="G242" s="18"/>
    </row>
    <row r="243" spans="1:7" s="76" customFormat="1" ht="15" customHeight="1" x14ac:dyDescent="0.25">
      <c r="A243" s="77"/>
      <c r="B243" s="13" t="s">
        <v>9</v>
      </c>
      <c r="C243" s="74"/>
      <c r="D243" s="74"/>
      <c r="E243" s="61">
        <f>SUM(E242:E242)</f>
        <v>39</v>
      </c>
      <c r="G243" s="18"/>
    </row>
    <row r="244" spans="1:7" s="76" customFormat="1" ht="15" customHeight="1" x14ac:dyDescent="0.25">
      <c r="A244" s="77"/>
      <c r="B244" s="14" t="s">
        <v>6</v>
      </c>
      <c r="C244" s="66" t="s">
        <v>262</v>
      </c>
      <c r="D244" s="14"/>
      <c r="E244" s="60">
        <v>14</v>
      </c>
      <c r="G244" s="18"/>
    </row>
    <row r="245" spans="1:7" s="76" customFormat="1" ht="15" customHeight="1" x14ac:dyDescent="0.25">
      <c r="A245" s="77"/>
      <c r="B245" s="13" t="s">
        <v>11</v>
      </c>
      <c r="C245" s="74"/>
      <c r="D245" s="74"/>
      <c r="E245" s="61">
        <f>SUM(E244:E244)</f>
        <v>14</v>
      </c>
      <c r="G245" s="18"/>
    </row>
    <row r="246" spans="1:7" s="79" customFormat="1" ht="15" customHeight="1" x14ac:dyDescent="0.25">
      <c r="A246" s="134" t="s">
        <v>191</v>
      </c>
      <c r="B246" s="122" t="s">
        <v>5</v>
      </c>
      <c r="C246" s="143" t="s">
        <v>236</v>
      </c>
      <c r="D246" s="143"/>
      <c r="E246" s="137">
        <v>4</v>
      </c>
      <c r="G246" s="18"/>
    </row>
    <row r="247" spans="1:7" s="76" customFormat="1" ht="15" customHeight="1" x14ac:dyDescent="0.25">
      <c r="A247" s="39" t="s">
        <v>140</v>
      </c>
      <c r="B247" s="14" t="s">
        <v>5</v>
      </c>
      <c r="C247" s="74" t="s">
        <v>141</v>
      </c>
      <c r="D247" s="74"/>
      <c r="E247" s="60">
        <v>80</v>
      </c>
      <c r="G247" s="18"/>
    </row>
    <row r="248" spans="1:7" s="76" customFormat="1" ht="15" customHeight="1" x14ac:dyDescent="0.25">
      <c r="A248" s="39"/>
      <c r="B248" s="14" t="s">
        <v>6</v>
      </c>
      <c r="C248" s="74" t="s">
        <v>142</v>
      </c>
      <c r="D248" s="74"/>
      <c r="E248" s="60">
        <v>15</v>
      </c>
      <c r="G248" s="18"/>
    </row>
    <row r="249" spans="1:7" s="76" customFormat="1" ht="15" customHeight="1" x14ac:dyDescent="0.25">
      <c r="A249" s="49" t="s">
        <v>143</v>
      </c>
      <c r="B249" s="34" t="s">
        <v>5</v>
      </c>
      <c r="C249" s="142" t="s">
        <v>362</v>
      </c>
      <c r="D249" s="142"/>
      <c r="E249" s="132">
        <v>3</v>
      </c>
      <c r="G249" s="18"/>
    </row>
    <row r="250" spans="1:7" s="76" customFormat="1" ht="15" customHeight="1" x14ac:dyDescent="0.25">
      <c r="A250" s="127"/>
      <c r="B250" s="170" t="s">
        <v>6</v>
      </c>
      <c r="C250" s="140" t="s">
        <v>254</v>
      </c>
      <c r="D250" s="140"/>
      <c r="E250" s="133">
        <v>11.6</v>
      </c>
      <c r="G250" s="18"/>
    </row>
    <row r="251" spans="1:7" s="76" customFormat="1" ht="15" customHeight="1" x14ac:dyDescent="0.25">
      <c r="A251" s="39" t="s">
        <v>144</v>
      </c>
      <c r="B251" s="14" t="s">
        <v>5</v>
      </c>
      <c r="C251" s="74" t="s">
        <v>388</v>
      </c>
      <c r="D251" s="74"/>
      <c r="E251" s="60">
        <v>10</v>
      </c>
      <c r="G251" s="18"/>
    </row>
    <row r="252" spans="1:7" s="76" customFormat="1" ht="15" customHeight="1" x14ac:dyDescent="0.25">
      <c r="A252" s="39"/>
      <c r="B252" s="14"/>
      <c r="C252" s="74" t="s">
        <v>347</v>
      </c>
      <c r="D252" s="74"/>
      <c r="E252" s="60">
        <v>61</v>
      </c>
      <c r="G252" s="18"/>
    </row>
    <row r="253" spans="1:7" s="76" customFormat="1" ht="15" customHeight="1" x14ac:dyDescent="0.25">
      <c r="A253" s="80"/>
      <c r="B253" s="59"/>
      <c r="C253" s="74" t="s">
        <v>205</v>
      </c>
      <c r="D253" s="74"/>
      <c r="E253" s="60">
        <v>75</v>
      </c>
      <c r="G253" s="18"/>
    </row>
    <row r="254" spans="1:7" s="76" customFormat="1" ht="15" customHeight="1" x14ac:dyDescent="0.25">
      <c r="A254" s="80"/>
      <c r="B254" s="13" t="s">
        <v>9</v>
      </c>
      <c r="C254" s="74"/>
      <c r="D254" s="74"/>
      <c r="E254" s="61">
        <f>SUM(E251:E253)</f>
        <v>146</v>
      </c>
      <c r="G254" s="18"/>
    </row>
    <row r="255" spans="1:7" s="76" customFormat="1" ht="15" customHeight="1" x14ac:dyDescent="0.25">
      <c r="A255" s="80"/>
      <c r="B255" s="14" t="s">
        <v>6</v>
      </c>
      <c r="C255" s="74" t="s">
        <v>192</v>
      </c>
      <c r="D255" s="74"/>
      <c r="E255" s="60">
        <v>25</v>
      </c>
      <c r="G255" s="18"/>
    </row>
    <row r="256" spans="1:7" s="76" customFormat="1" ht="15" customHeight="1" x14ac:dyDescent="0.25">
      <c r="A256" s="80"/>
      <c r="B256" s="13" t="s">
        <v>11</v>
      </c>
      <c r="C256" s="74"/>
      <c r="D256" s="74"/>
      <c r="E256" s="61">
        <f>E255</f>
        <v>25</v>
      </c>
      <c r="G256" s="18"/>
    </row>
    <row r="257" spans="1:7" s="76" customFormat="1" ht="15" customHeight="1" x14ac:dyDescent="0.25">
      <c r="A257" s="148" t="s">
        <v>147</v>
      </c>
      <c r="B257" s="34" t="s">
        <v>5</v>
      </c>
      <c r="C257" s="35" t="s">
        <v>378</v>
      </c>
      <c r="D257" s="35"/>
      <c r="E257" s="132">
        <v>50</v>
      </c>
      <c r="G257" s="18"/>
    </row>
    <row r="258" spans="1:7" s="76" customFormat="1" ht="15" customHeight="1" x14ac:dyDescent="0.25">
      <c r="A258" s="149"/>
      <c r="B258" s="118" t="s">
        <v>6</v>
      </c>
      <c r="C258" s="118" t="s">
        <v>148</v>
      </c>
      <c r="D258" s="118"/>
      <c r="E258" s="133">
        <v>24</v>
      </c>
      <c r="G258" s="18"/>
    </row>
    <row r="259" spans="1:7" s="76" customFormat="1" ht="15" customHeight="1" x14ac:dyDescent="0.25">
      <c r="A259" s="82" t="s">
        <v>149</v>
      </c>
      <c r="B259" s="34" t="s">
        <v>5</v>
      </c>
      <c r="C259" s="35" t="s">
        <v>389</v>
      </c>
      <c r="D259" s="14"/>
      <c r="E259" s="60">
        <v>8</v>
      </c>
      <c r="G259" s="18"/>
    </row>
    <row r="260" spans="1:7" s="76" customFormat="1" ht="15" customHeight="1" x14ac:dyDescent="0.25">
      <c r="A260" s="82"/>
      <c r="B260" s="14"/>
      <c r="C260" s="15" t="s">
        <v>341</v>
      </c>
      <c r="D260" s="14"/>
      <c r="E260" s="60">
        <v>0.75</v>
      </c>
      <c r="G260" s="18"/>
    </row>
    <row r="261" spans="1:7" s="76" customFormat="1" ht="15" customHeight="1" x14ac:dyDescent="0.25">
      <c r="A261" s="82"/>
      <c r="B261" s="14"/>
      <c r="C261" s="15" t="s">
        <v>342</v>
      </c>
      <c r="D261" s="14"/>
      <c r="E261" s="60">
        <v>1.4</v>
      </c>
      <c r="G261" s="18"/>
    </row>
    <row r="262" spans="1:7" s="76" customFormat="1" ht="15" customHeight="1" x14ac:dyDescent="0.25">
      <c r="A262" s="82"/>
      <c r="B262" s="14"/>
      <c r="C262" s="15" t="s">
        <v>343</v>
      </c>
      <c r="D262" s="14"/>
      <c r="E262" s="60">
        <v>0.75</v>
      </c>
      <c r="G262" s="18"/>
    </row>
    <row r="263" spans="1:7" s="76" customFormat="1" ht="15" customHeight="1" x14ac:dyDescent="0.25">
      <c r="A263" s="82"/>
      <c r="B263" s="13" t="s">
        <v>9</v>
      </c>
      <c r="C263" s="66"/>
      <c r="D263" s="14"/>
      <c r="E263" s="61">
        <f>SUM(E259:E262)</f>
        <v>10.9</v>
      </c>
      <c r="G263" s="18"/>
    </row>
    <row r="264" spans="1:7" s="76" customFormat="1" ht="15" customHeight="1" x14ac:dyDescent="0.25">
      <c r="A264" s="82"/>
      <c r="B264" s="14" t="s">
        <v>6</v>
      </c>
      <c r="C264" s="14" t="s">
        <v>150</v>
      </c>
      <c r="D264" s="14"/>
      <c r="E264" s="60">
        <v>16</v>
      </c>
      <c r="G264" s="18"/>
    </row>
    <row r="265" spans="1:7" s="76" customFormat="1" ht="15" customHeight="1" x14ac:dyDescent="0.25">
      <c r="A265" s="150" t="s">
        <v>151</v>
      </c>
      <c r="B265" s="34" t="s">
        <v>5</v>
      </c>
      <c r="C265" s="142"/>
      <c r="D265" s="142" t="s">
        <v>152</v>
      </c>
      <c r="E265" s="132">
        <v>28</v>
      </c>
      <c r="G265" s="18"/>
    </row>
    <row r="266" spans="1:7" s="76" customFormat="1" ht="15" customHeight="1" x14ac:dyDescent="0.25">
      <c r="A266" s="84"/>
      <c r="B266" s="14"/>
      <c r="C266" s="74"/>
      <c r="D266" s="74" t="s">
        <v>348</v>
      </c>
      <c r="E266" s="60">
        <v>134</v>
      </c>
      <c r="G266" s="18"/>
    </row>
    <row r="267" spans="1:7" s="76" customFormat="1" ht="15" customHeight="1" x14ac:dyDescent="0.25">
      <c r="A267" s="84"/>
      <c r="B267" s="14"/>
      <c r="C267" s="74"/>
      <c r="D267" s="74" t="s">
        <v>321</v>
      </c>
      <c r="E267" s="60">
        <v>56</v>
      </c>
      <c r="G267" s="18"/>
    </row>
    <row r="268" spans="1:7" s="76" customFormat="1" ht="15" customHeight="1" x14ac:dyDescent="0.25">
      <c r="A268" s="77"/>
      <c r="B268" s="59"/>
      <c r="C268" s="74"/>
      <c r="D268" s="74" t="s">
        <v>263</v>
      </c>
      <c r="E268" s="60">
        <v>105</v>
      </c>
      <c r="G268" s="18"/>
    </row>
    <row r="269" spans="1:7" s="76" customFormat="1" ht="15" customHeight="1" x14ac:dyDescent="0.25">
      <c r="A269" s="77"/>
      <c r="B269" s="59"/>
      <c r="C269" s="74"/>
      <c r="D269" s="74" t="s">
        <v>153</v>
      </c>
      <c r="E269" s="60">
        <v>94</v>
      </c>
      <c r="G269" s="18"/>
    </row>
    <row r="270" spans="1:7" s="76" customFormat="1" ht="15" customHeight="1" x14ac:dyDescent="0.25">
      <c r="A270" s="77"/>
      <c r="B270" s="59"/>
      <c r="C270" s="74"/>
      <c r="D270" s="74" t="s">
        <v>206</v>
      </c>
      <c r="E270" s="60">
        <v>63</v>
      </c>
      <c r="G270" s="18"/>
    </row>
    <row r="271" spans="1:7" s="76" customFormat="1" ht="15" customHeight="1" x14ac:dyDescent="0.25">
      <c r="A271" s="77"/>
      <c r="B271" s="13" t="s">
        <v>9</v>
      </c>
      <c r="C271" s="74"/>
      <c r="D271" s="74"/>
      <c r="E271" s="61">
        <f>SUM(E265:E270)</f>
        <v>480</v>
      </c>
    </row>
    <row r="272" spans="1:7" s="76" customFormat="1" ht="15" customHeight="1" x14ac:dyDescent="0.25">
      <c r="A272" s="77"/>
      <c r="B272" s="14" t="s">
        <v>6</v>
      </c>
      <c r="C272" s="14"/>
      <c r="D272" s="14" t="s">
        <v>154</v>
      </c>
      <c r="E272" s="60">
        <v>20</v>
      </c>
      <c r="G272" s="18"/>
    </row>
    <row r="273" spans="1:7" s="76" customFormat="1" ht="15" customHeight="1" x14ac:dyDescent="0.25">
      <c r="A273" s="77"/>
      <c r="B273" s="59"/>
      <c r="C273" s="14"/>
      <c r="D273" s="14" t="s">
        <v>193</v>
      </c>
      <c r="E273" s="60">
        <v>17</v>
      </c>
      <c r="G273" s="18"/>
    </row>
    <row r="274" spans="1:7" s="76" customFormat="1" ht="15" customHeight="1" x14ac:dyDescent="0.25">
      <c r="A274" s="77"/>
      <c r="B274" s="59"/>
      <c r="C274" s="14"/>
      <c r="D274" s="74" t="s">
        <v>194</v>
      </c>
      <c r="E274" s="60">
        <v>17</v>
      </c>
      <c r="G274" s="18"/>
    </row>
    <row r="275" spans="1:7" s="76" customFormat="1" ht="15" customHeight="1" x14ac:dyDescent="0.25">
      <c r="A275" s="77"/>
      <c r="B275" s="59"/>
      <c r="C275" s="14"/>
      <c r="D275" s="14" t="s">
        <v>151</v>
      </c>
      <c r="E275" s="60">
        <v>20</v>
      </c>
      <c r="G275" s="18"/>
    </row>
    <row r="276" spans="1:7" s="76" customFormat="1" ht="15" customHeight="1" x14ac:dyDescent="0.25">
      <c r="A276" s="147"/>
      <c r="B276" s="117" t="s">
        <v>11</v>
      </c>
      <c r="C276" s="118"/>
      <c r="D276" s="118"/>
      <c r="E276" s="131">
        <f>SUM(E272:E275)</f>
        <v>74</v>
      </c>
      <c r="G276" s="18"/>
    </row>
    <row r="277" spans="1:7" s="76" customFormat="1" ht="15" customHeight="1" x14ac:dyDescent="0.25">
      <c r="A277" s="77" t="s">
        <v>156</v>
      </c>
      <c r="B277" s="14" t="s">
        <v>5</v>
      </c>
      <c r="C277" s="74" t="s">
        <v>157</v>
      </c>
      <c r="D277" s="74"/>
      <c r="E277" s="60">
        <v>60</v>
      </c>
      <c r="G277" s="18"/>
    </row>
    <row r="278" spans="1:7" s="76" customFormat="1" ht="15" customHeight="1" x14ac:dyDescent="0.25">
      <c r="A278" s="77"/>
      <c r="B278" s="14"/>
      <c r="C278" s="74" t="s">
        <v>322</v>
      </c>
      <c r="D278" s="74"/>
      <c r="E278" s="60">
        <v>40</v>
      </c>
      <c r="G278" s="18"/>
    </row>
    <row r="279" spans="1:7" s="76" customFormat="1" ht="15" customHeight="1" x14ac:dyDescent="0.25">
      <c r="A279" s="77"/>
      <c r="B279" s="59"/>
      <c r="C279" s="74" t="s">
        <v>158</v>
      </c>
      <c r="D279" s="74"/>
      <c r="E279" s="60">
        <v>64</v>
      </c>
      <c r="G279" s="18"/>
    </row>
    <row r="280" spans="1:7" s="76" customFormat="1" ht="15" customHeight="1" x14ac:dyDescent="0.25">
      <c r="A280" s="77"/>
      <c r="B280" s="13" t="s">
        <v>9</v>
      </c>
      <c r="C280" s="74"/>
      <c r="D280" s="74"/>
      <c r="E280" s="61">
        <f>SUM(E277:E279)</f>
        <v>164</v>
      </c>
      <c r="G280" s="18"/>
    </row>
    <row r="281" spans="1:7" s="76" customFormat="1" ht="15" customHeight="1" x14ac:dyDescent="0.25">
      <c r="A281" s="77"/>
      <c r="B281" s="14" t="s">
        <v>6</v>
      </c>
      <c r="C281" s="74" t="s">
        <v>217</v>
      </c>
      <c r="D281" s="74"/>
      <c r="E281" s="60">
        <v>16</v>
      </c>
      <c r="G281" s="18"/>
    </row>
    <row r="282" spans="1:7" s="76" customFormat="1" ht="15" customHeight="1" x14ac:dyDescent="0.25">
      <c r="A282" s="77"/>
      <c r="C282" s="74" t="s">
        <v>159</v>
      </c>
      <c r="D282" s="74"/>
      <c r="E282" s="60">
        <v>16</v>
      </c>
      <c r="G282" s="18"/>
    </row>
    <row r="283" spans="1:7" s="76" customFormat="1" ht="15" customHeight="1" x14ac:dyDescent="0.25">
      <c r="A283" s="77"/>
      <c r="B283" s="13" t="s">
        <v>11</v>
      </c>
      <c r="C283" s="74"/>
      <c r="D283" s="74"/>
      <c r="E283" s="61">
        <f>SUM(E281:E282)</f>
        <v>32</v>
      </c>
      <c r="G283" s="18"/>
    </row>
    <row r="284" spans="1:7" s="76" customFormat="1" ht="15" customHeight="1" x14ac:dyDescent="0.25">
      <c r="A284" s="145" t="s">
        <v>160</v>
      </c>
      <c r="B284" s="34" t="s">
        <v>5</v>
      </c>
      <c r="C284" s="35" t="s">
        <v>326</v>
      </c>
      <c r="D284" s="35"/>
      <c r="E284" s="132">
        <v>66</v>
      </c>
      <c r="G284" s="18"/>
    </row>
    <row r="285" spans="1:7" s="76" customFormat="1" ht="15" customHeight="1" x14ac:dyDescent="0.25">
      <c r="A285" s="77"/>
      <c r="B285" s="14"/>
      <c r="C285" s="15" t="s">
        <v>349</v>
      </c>
      <c r="D285" s="15"/>
      <c r="E285" s="60">
        <v>54</v>
      </c>
      <c r="G285" s="18"/>
    </row>
    <row r="286" spans="1:7" s="76" customFormat="1" ht="15" customHeight="1" x14ac:dyDescent="0.25">
      <c r="A286" s="77"/>
      <c r="B286" s="59"/>
      <c r="C286" s="74" t="s">
        <v>211</v>
      </c>
      <c r="D286" s="74"/>
      <c r="E286" s="60">
        <v>25</v>
      </c>
      <c r="G286" s="18"/>
    </row>
    <row r="287" spans="1:7" s="76" customFormat="1" ht="15" customHeight="1" x14ac:dyDescent="0.25">
      <c r="A287" s="77"/>
      <c r="B287" s="13" t="s">
        <v>9</v>
      </c>
      <c r="C287" s="74"/>
      <c r="D287" s="74"/>
      <c r="E287" s="61">
        <f>SUM(E284:E286)</f>
        <v>145</v>
      </c>
      <c r="G287" s="18"/>
    </row>
    <row r="288" spans="1:7" s="76" customFormat="1" ht="15" customHeight="1" x14ac:dyDescent="0.25">
      <c r="A288" s="77"/>
      <c r="B288" s="14" t="s">
        <v>6</v>
      </c>
      <c r="C288" s="74"/>
      <c r="D288" s="74" t="s">
        <v>373</v>
      </c>
      <c r="E288" s="60">
        <v>16</v>
      </c>
      <c r="G288" s="18"/>
    </row>
    <row r="289" spans="1:7" s="76" customFormat="1" ht="15" customHeight="1" x14ac:dyDescent="0.25">
      <c r="A289" s="77"/>
      <c r="B289" s="59"/>
      <c r="D289" s="74" t="s">
        <v>310</v>
      </c>
      <c r="E289" s="60">
        <v>32</v>
      </c>
      <c r="G289" s="18"/>
    </row>
    <row r="290" spans="1:7" s="76" customFormat="1" ht="15" customHeight="1" x14ac:dyDescent="0.25">
      <c r="A290" s="77"/>
      <c r="B290" s="59"/>
      <c r="C290" s="74"/>
      <c r="D290" s="74" t="s">
        <v>308</v>
      </c>
      <c r="E290" s="60">
        <v>18</v>
      </c>
      <c r="G290" s="18"/>
    </row>
    <row r="291" spans="1:7" s="76" customFormat="1" ht="15" customHeight="1" x14ac:dyDescent="0.25">
      <c r="A291" s="147"/>
      <c r="B291" s="117" t="s">
        <v>11</v>
      </c>
      <c r="C291" s="144"/>
      <c r="D291" s="144"/>
      <c r="E291" s="131">
        <f>SUM(E288:E290)</f>
        <v>66</v>
      </c>
      <c r="G291" s="18"/>
    </row>
    <row r="292" spans="1:7" s="76" customFormat="1" ht="15" customHeight="1" x14ac:dyDescent="0.25">
      <c r="A292" s="85"/>
      <c r="B292" s="86"/>
      <c r="C292" s="86" t="s">
        <v>9</v>
      </c>
      <c r="D292" s="86"/>
      <c r="E292" s="87">
        <f>E287+E280+E271+E257+E254+E247+E243+E239+E235+E231+E219+E212+E206+E199+E189+E186+E182+E179+E173+E149+E90+E84+E80+E73+E68+E63+E58+E49+E43+E32+E25+E22+E16+E14+E10+E92+E67+E246+E224+E18+E51+E191+E249+E263</f>
        <v>7251.6999999999989</v>
      </c>
      <c r="F292" s="109"/>
    </row>
    <row r="293" spans="1:7" s="76" customFormat="1" ht="15" customHeight="1" x14ac:dyDescent="0.25">
      <c r="A293" s="88"/>
      <c r="B293" s="89"/>
      <c r="C293" s="89" t="s">
        <v>11</v>
      </c>
      <c r="D293" s="89"/>
      <c r="E293" s="90">
        <f>E15+E17+E19+E23+E29+E36+E48+E50+E52+E60+E66+E69+E77+E81+E86+E91+E172+E174+E190+E192+E205+E207+E215+E223+E234+E236+E241+E245+E250+E256+E258+E264+E276+E283+E291+E225+E248+E181+E188</f>
        <v>1573.9999999999998</v>
      </c>
      <c r="F293" s="109"/>
    </row>
    <row r="294" spans="1:7" s="93" customFormat="1" ht="15" customHeight="1" x14ac:dyDescent="0.25">
      <c r="A294" s="94" t="s">
        <v>264</v>
      </c>
      <c r="B294" s="2"/>
      <c r="C294" s="91"/>
      <c r="D294" s="91"/>
      <c r="E294" s="92"/>
    </row>
    <row r="295" spans="1:7" s="93" customFormat="1" ht="15" customHeight="1" x14ac:dyDescent="0.25">
      <c r="A295" s="95" t="s">
        <v>318</v>
      </c>
      <c r="B295" s="2"/>
      <c r="C295" s="91"/>
      <c r="D295" s="91"/>
      <c r="E295" s="167"/>
    </row>
    <row r="296" spans="1:7" s="93" customFormat="1" ht="15" customHeight="1" x14ac:dyDescent="0.25">
      <c r="A296" s="95" t="s">
        <v>265</v>
      </c>
      <c r="B296" s="2"/>
      <c r="C296" s="91"/>
      <c r="D296" s="91"/>
      <c r="E296" s="92"/>
    </row>
    <row r="297" spans="1:7" s="93" customFormat="1" ht="15" customHeight="1" x14ac:dyDescent="0.25">
      <c r="A297" s="95" t="s">
        <v>266</v>
      </c>
      <c r="B297" s="2"/>
      <c r="C297" s="91"/>
      <c r="D297" s="91"/>
      <c r="E297" s="92"/>
    </row>
    <row r="298" spans="1:7" s="93" customFormat="1" ht="15" customHeight="1" x14ac:dyDescent="0.25">
      <c r="A298" s="95" t="s">
        <v>267</v>
      </c>
      <c r="B298" s="2"/>
      <c r="C298" s="91"/>
      <c r="D298" s="91"/>
      <c r="E298" s="92"/>
    </row>
    <row r="299" spans="1:7" s="93" customFormat="1" ht="15" customHeight="1" x14ac:dyDescent="0.25">
      <c r="A299" s="95" t="s">
        <v>268</v>
      </c>
      <c r="B299" s="2"/>
      <c r="C299" s="91"/>
      <c r="D299" s="91"/>
      <c r="E299" s="92"/>
    </row>
    <row r="300" spans="1:7" s="93" customFormat="1" ht="15" customHeight="1" x14ac:dyDescent="0.25">
      <c r="A300" s="95" t="s">
        <v>269</v>
      </c>
      <c r="B300" s="2"/>
      <c r="C300" s="91"/>
      <c r="D300" s="91"/>
      <c r="E300" s="92"/>
    </row>
    <row r="301" spans="1:7" s="97" customFormat="1" ht="15" customHeight="1" x14ac:dyDescent="0.25">
      <c r="A301" s="96" t="s">
        <v>380</v>
      </c>
      <c r="B301" s="2"/>
      <c r="C301" s="91"/>
      <c r="D301" s="91"/>
      <c r="E301" s="92"/>
      <c r="F301" s="93"/>
      <c r="G301" s="93"/>
    </row>
    <row r="302" spans="1:7" x14ac:dyDescent="0.3">
      <c r="A302" s="95"/>
      <c r="E302" s="163"/>
    </row>
    <row r="303" spans="1:7" ht="15" thickBot="1" x14ac:dyDescent="0.35">
      <c r="A303" s="103"/>
      <c r="B303" s="104"/>
      <c r="C303" s="104"/>
      <c r="D303" s="104"/>
      <c r="E303" s="105" t="s">
        <v>381</v>
      </c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81" max="16383" man="1"/>
    <brk id="236" max="16383" man="1"/>
    <brk id="283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97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x14ac:dyDescent="0.3">
      <c r="A6" s="1" t="s">
        <v>279</v>
      </c>
    </row>
    <row r="7" spans="1:7" x14ac:dyDescent="0.3">
      <c r="A7" s="1" t="s">
        <v>280</v>
      </c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3</v>
      </c>
      <c r="F10" s="17"/>
      <c r="G10" s="18"/>
    </row>
    <row r="11" spans="1:7" s="19" customFormat="1" ht="15" customHeight="1" x14ac:dyDescent="0.25">
      <c r="A11" s="13"/>
      <c r="B11" s="14" t="s">
        <v>6</v>
      </c>
      <c r="C11" s="15" t="s">
        <v>281</v>
      </c>
      <c r="D11" s="15"/>
      <c r="E11" s="16">
        <v>4</v>
      </c>
      <c r="F11" s="17"/>
      <c r="G11" s="18"/>
    </row>
    <row r="12" spans="1:7" s="25" customFormat="1" ht="15" customHeight="1" x14ac:dyDescent="0.25">
      <c r="A12" s="20"/>
      <c r="B12" s="20" t="s">
        <v>7</v>
      </c>
      <c r="C12" s="21"/>
      <c r="D12" s="21"/>
      <c r="E12" s="22">
        <f>E11+E10</f>
        <v>7</v>
      </c>
      <c r="F12" s="23"/>
      <c r="G12" s="24"/>
    </row>
    <row r="13" spans="1:7" s="19" customFormat="1" ht="15" customHeight="1" x14ac:dyDescent="0.25">
      <c r="A13" s="13" t="s">
        <v>8</v>
      </c>
      <c r="B13" s="14" t="s">
        <v>5</v>
      </c>
      <c r="C13" s="15" t="s">
        <v>223</v>
      </c>
      <c r="D13" s="15"/>
      <c r="E13" s="16">
        <v>18</v>
      </c>
      <c r="F13" s="17"/>
      <c r="G13" s="18"/>
    </row>
    <row r="14" spans="1:7" s="19" customFormat="1" ht="15" customHeight="1" x14ac:dyDescent="0.25">
      <c r="A14" s="13"/>
      <c r="B14" s="13" t="s">
        <v>9</v>
      </c>
      <c r="C14" s="15"/>
      <c r="D14" s="15"/>
      <c r="E14" s="26">
        <f>E13</f>
        <v>18</v>
      </c>
      <c r="F14" s="17"/>
      <c r="G14" s="18"/>
    </row>
    <row r="15" spans="1:7" s="19" customFormat="1" ht="15" customHeight="1" x14ac:dyDescent="0.25">
      <c r="A15" s="13"/>
      <c r="B15" s="14" t="s">
        <v>6</v>
      </c>
      <c r="C15" s="15" t="s">
        <v>10</v>
      </c>
      <c r="D15" s="15"/>
      <c r="E15" s="16">
        <v>34</v>
      </c>
      <c r="F15" s="17"/>
      <c r="G15" s="18"/>
    </row>
    <row r="16" spans="1:7" s="19" customFormat="1" ht="15" customHeight="1" x14ac:dyDescent="0.25">
      <c r="A16" s="13"/>
      <c r="B16" s="13" t="s">
        <v>11</v>
      </c>
      <c r="C16" s="15"/>
      <c r="D16" s="15"/>
      <c r="E16" s="26">
        <f>E15</f>
        <v>34</v>
      </c>
      <c r="F16" s="17"/>
      <c r="G16" s="18"/>
    </row>
    <row r="17" spans="1:10" s="25" customFormat="1" ht="15" customHeight="1" x14ac:dyDescent="0.25">
      <c r="A17" s="20"/>
      <c r="B17" s="20" t="s">
        <v>7</v>
      </c>
      <c r="C17" s="21"/>
      <c r="D17" s="21"/>
      <c r="E17" s="22">
        <f>E16+E14</f>
        <v>52</v>
      </c>
      <c r="F17" s="23"/>
      <c r="G17" s="24"/>
    </row>
    <row r="18" spans="1:10" s="19" customFormat="1" ht="15" customHeight="1" x14ac:dyDescent="0.25">
      <c r="A18" s="27" t="s">
        <v>12</v>
      </c>
      <c r="B18" s="14" t="s">
        <v>5</v>
      </c>
      <c r="C18" s="15" t="s">
        <v>222</v>
      </c>
      <c r="D18" s="15"/>
      <c r="E18" s="28">
        <v>3</v>
      </c>
      <c r="F18" s="17"/>
      <c r="G18" s="18"/>
    </row>
    <row r="19" spans="1:10" s="19" customFormat="1" ht="15" customHeight="1" x14ac:dyDescent="0.25">
      <c r="A19" s="13"/>
      <c r="B19" s="14" t="s">
        <v>6</v>
      </c>
      <c r="C19" s="29" t="s">
        <v>170</v>
      </c>
      <c r="D19" s="29"/>
      <c r="E19" s="16">
        <v>14</v>
      </c>
      <c r="F19" s="17"/>
      <c r="G19" s="18"/>
    </row>
    <row r="20" spans="1:10" s="25" customFormat="1" ht="15" customHeight="1" x14ac:dyDescent="0.25">
      <c r="A20" s="30"/>
      <c r="B20" s="30" t="s">
        <v>7</v>
      </c>
      <c r="C20" s="31"/>
      <c r="D20" s="21"/>
      <c r="E20" s="22">
        <f>E19+E18</f>
        <v>17</v>
      </c>
      <c r="F20" s="23"/>
      <c r="G20" s="24"/>
    </row>
    <row r="21" spans="1:10" s="19" customFormat="1" ht="15" customHeight="1" x14ac:dyDescent="0.25">
      <c r="A21" s="27" t="s">
        <v>14</v>
      </c>
      <c r="B21" s="34" t="s">
        <v>5</v>
      </c>
      <c r="C21" s="15" t="s">
        <v>222</v>
      </c>
      <c r="D21" s="15"/>
      <c r="E21" s="16">
        <v>1</v>
      </c>
      <c r="F21" s="17"/>
      <c r="G21" s="18"/>
    </row>
    <row r="22" spans="1:10" s="19" customFormat="1" ht="15" customHeight="1" x14ac:dyDescent="0.25">
      <c r="A22" s="13"/>
      <c r="B22" s="13" t="s">
        <v>9</v>
      </c>
      <c r="C22" s="15"/>
      <c r="D22" s="15"/>
      <c r="E22" s="26">
        <f>SUM(E21:E21)</f>
        <v>1</v>
      </c>
      <c r="F22" s="17"/>
      <c r="G22" s="18"/>
      <c r="J22" s="37"/>
    </row>
    <row r="23" spans="1:10" s="19" customFormat="1" ht="15" customHeight="1" x14ac:dyDescent="0.25">
      <c r="A23" s="13"/>
      <c r="B23" s="14" t="s">
        <v>6</v>
      </c>
      <c r="C23" s="29" t="s">
        <v>171</v>
      </c>
      <c r="D23" s="29"/>
      <c r="E23" s="16">
        <v>15</v>
      </c>
      <c r="F23" s="17"/>
      <c r="G23" s="18"/>
    </row>
    <row r="24" spans="1:10" s="19" customFormat="1" ht="15" customHeight="1" x14ac:dyDescent="0.25">
      <c r="A24" s="13"/>
      <c r="B24" s="13" t="s">
        <v>11</v>
      </c>
      <c r="C24" s="15"/>
      <c r="D24" s="15"/>
      <c r="E24" s="26">
        <f>E23</f>
        <v>15</v>
      </c>
      <c r="F24" s="17"/>
      <c r="G24" s="18"/>
    </row>
    <row r="25" spans="1:10" s="25" customFormat="1" ht="15" customHeight="1" x14ac:dyDescent="0.25">
      <c r="A25" s="20"/>
      <c r="B25" s="20" t="s">
        <v>7</v>
      </c>
      <c r="C25" s="21"/>
      <c r="D25" s="21"/>
      <c r="E25" s="22">
        <f>E24+E22</f>
        <v>16</v>
      </c>
      <c r="F25" s="23"/>
      <c r="G25" s="24"/>
    </row>
    <row r="26" spans="1:10" s="19" customFormat="1" ht="15" customHeight="1" x14ac:dyDescent="0.25">
      <c r="A26" s="27" t="s">
        <v>16</v>
      </c>
      <c r="B26" s="34" t="s">
        <v>5</v>
      </c>
      <c r="C26" s="35" t="s">
        <v>224</v>
      </c>
      <c r="D26" s="35"/>
      <c r="E26" s="28">
        <v>6</v>
      </c>
      <c r="F26" s="17"/>
      <c r="G26" s="18"/>
    </row>
    <row r="27" spans="1:10" s="19" customFormat="1" ht="15" customHeight="1" x14ac:dyDescent="0.25">
      <c r="A27" s="13"/>
      <c r="B27" s="14" t="s">
        <v>6</v>
      </c>
      <c r="C27" s="29" t="s">
        <v>17</v>
      </c>
      <c r="D27" s="29"/>
      <c r="E27" s="16">
        <v>16</v>
      </c>
      <c r="F27" s="17"/>
      <c r="G27" s="18"/>
    </row>
    <row r="28" spans="1:10" s="25" customFormat="1" ht="15" customHeight="1" x14ac:dyDescent="0.25">
      <c r="A28" s="20"/>
      <c r="B28" s="20" t="s">
        <v>7</v>
      </c>
      <c r="C28" s="38"/>
      <c r="D28" s="38"/>
      <c r="E28" s="22">
        <f>E27+E26</f>
        <v>22</v>
      </c>
      <c r="F28" s="23"/>
      <c r="G28" s="24"/>
    </row>
    <row r="29" spans="1:10" s="43" customFormat="1" ht="15" customHeight="1" x14ac:dyDescent="0.25">
      <c r="A29" s="39" t="s">
        <v>18</v>
      </c>
      <c r="B29" s="14" t="s">
        <v>5</v>
      </c>
      <c r="C29" s="40" t="s">
        <v>225</v>
      </c>
      <c r="D29" s="40"/>
      <c r="E29" s="41">
        <v>43.97</v>
      </c>
      <c r="F29" s="17"/>
      <c r="G29" s="42"/>
    </row>
    <row r="30" spans="1:10" s="43" customFormat="1" ht="15" customHeight="1" x14ac:dyDescent="0.25">
      <c r="A30" s="39"/>
      <c r="B30" s="14" t="s">
        <v>6</v>
      </c>
      <c r="C30" s="14" t="s">
        <v>227</v>
      </c>
      <c r="D30" s="14"/>
      <c r="E30" s="41">
        <v>10</v>
      </c>
      <c r="F30" s="17"/>
      <c r="G30" s="42"/>
    </row>
    <row r="31" spans="1:10" s="48" customFormat="1" ht="15" customHeight="1" x14ac:dyDescent="0.25">
      <c r="A31" s="44"/>
      <c r="B31" s="30" t="s">
        <v>7</v>
      </c>
      <c r="C31" s="45"/>
      <c r="D31" s="45"/>
      <c r="E31" s="46">
        <f>E29+E30</f>
        <v>53.97</v>
      </c>
      <c r="F31" s="23"/>
      <c r="G31" s="47"/>
    </row>
    <row r="32" spans="1:10" s="43" customFormat="1" ht="15" customHeight="1" x14ac:dyDescent="0.25">
      <c r="A32" s="49" t="s">
        <v>19</v>
      </c>
      <c r="B32" s="34" t="s">
        <v>5</v>
      </c>
      <c r="C32" s="35"/>
      <c r="D32" s="35" t="s">
        <v>19</v>
      </c>
      <c r="E32" s="50">
        <v>78</v>
      </c>
      <c r="F32" s="17"/>
      <c r="G32" s="51"/>
    </row>
    <row r="33" spans="1:7" s="43" customFormat="1" ht="15" customHeight="1" x14ac:dyDescent="0.25">
      <c r="A33" s="39"/>
      <c r="B33" s="13" t="s">
        <v>9</v>
      </c>
      <c r="C33" s="40"/>
      <c r="D33" s="40"/>
      <c r="E33" s="52">
        <f>E32</f>
        <v>78</v>
      </c>
      <c r="F33" s="17"/>
      <c r="G33" s="51"/>
    </row>
    <row r="34" spans="1:7" s="43" customFormat="1" ht="15" customHeight="1" x14ac:dyDescent="0.25">
      <c r="A34" s="39"/>
      <c r="B34" s="14" t="s">
        <v>6</v>
      </c>
      <c r="D34" s="40" t="s">
        <v>20</v>
      </c>
      <c r="E34" s="53">
        <v>15</v>
      </c>
      <c r="F34" s="17"/>
      <c r="G34" s="51"/>
    </row>
    <row r="35" spans="1:7" s="43" customFormat="1" ht="15" customHeight="1" x14ac:dyDescent="0.25">
      <c r="A35" s="39"/>
      <c r="B35" s="14"/>
      <c r="D35" s="40" t="s">
        <v>21</v>
      </c>
      <c r="E35" s="53">
        <v>15</v>
      </c>
      <c r="F35" s="17"/>
      <c r="G35" s="51"/>
    </row>
    <row r="36" spans="1:7" s="43" customFormat="1" ht="15" customHeight="1" x14ac:dyDescent="0.25">
      <c r="A36" s="39"/>
      <c r="B36" s="14"/>
      <c r="D36" s="40" t="s">
        <v>22</v>
      </c>
      <c r="E36" s="53">
        <v>16</v>
      </c>
      <c r="F36" s="17"/>
      <c r="G36" s="51"/>
    </row>
    <row r="37" spans="1:7" s="43" customFormat="1" ht="15" customHeight="1" x14ac:dyDescent="0.25">
      <c r="A37" s="39"/>
      <c r="B37" s="13" t="s">
        <v>11</v>
      </c>
      <c r="C37" s="40"/>
      <c r="D37" s="40"/>
      <c r="E37" s="52">
        <f>SUM(E34:E36)</f>
        <v>46</v>
      </c>
      <c r="F37" s="17"/>
      <c r="G37" s="51"/>
    </row>
    <row r="38" spans="1:7" s="48" customFormat="1" ht="15" customHeight="1" x14ac:dyDescent="0.25">
      <c r="A38" s="54"/>
      <c r="B38" s="20" t="s">
        <v>7</v>
      </c>
      <c r="C38" s="55"/>
      <c r="D38" s="55"/>
      <c r="E38" s="56">
        <f>E37+E33</f>
        <v>124</v>
      </c>
      <c r="F38" s="23"/>
      <c r="G38" s="57"/>
    </row>
    <row r="39" spans="1:7" s="43" customFormat="1" ht="15" customHeight="1" x14ac:dyDescent="0.25">
      <c r="A39" s="39" t="s">
        <v>23</v>
      </c>
      <c r="B39" s="14" t="s">
        <v>5</v>
      </c>
      <c r="C39" s="40" t="s">
        <v>24</v>
      </c>
      <c r="D39" s="40"/>
      <c r="E39" s="53">
        <v>20</v>
      </c>
      <c r="F39" s="17"/>
      <c r="G39" s="51"/>
    </row>
    <row r="40" spans="1:7" s="43" customFormat="1" ht="15" customHeight="1" x14ac:dyDescent="0.25">
      <c r="A40" s="39"/>
      <c r="B40" s="58"/>
      <c r="C40" s="15" t="s">
        <v>224</v>
      </c>
      <c r="D40" s="15"/>
      <c r="E40" s="53">
        <v>5</v>
      </c>
      <c r="F40" s="17"/>
      <c r="G40" s="18"/>
    </row>
    <row r="41" spans="1:7" s="43" customFormat="1" ht="15" customHeight="1" x14ac:dyDescent="0.25">
      <c r="A41" s="39"/>
      <c r="B41" s="58"/>
      <c r="C41" s="40" t="s">
        <v>25</v>
      </c>
      <c r="D41" s="40"/>
      <c r="E41" s="53">
        <v>74</v>
      </c>
      <c r="F41" s="17"/>
      <c r="G41" s="18"/>
    </row>
    <row r="42" spans="1:7" s="43" customFormat="1" ht="15" customHeight="1" x14ac:dyDescent="0.25">
      <c r="A42" s="39"/>
      <c r="B42" s="58"/>
      <c r="C42" s="40" t="s">
        <v>26</v>
      </c>
      <c r="D42" s="40"/>
      <c r="E42" s="53">
        <v>61</v>
      </c>
      <c r="G42" s="42"/>
    </row>
    <row r="43" spans="1:7" s="43" customFormat="1" ht="15" customHeight="1" x14ac:dyDescent="0.25">
      <c r="A43" s="39"/>
      <c r="B43" s="59"/>
      <c r="C43" s="40" t="s">
        <v>27</v>
      </c>
      <c r="D43" s="40"/>
      <c r="E43" s="60">
        <v>50</v>
      </c>
      <c r="G43" s="18"/>
    </row>
    <row r="44" spans="1:7" s="43" customFormat="1" ht="15" customHeight="1" x14ac:dyDescent="0.25">
      <c r="A44" s="39"/>
      <c r="B44" s="59"/>
      <c r="C44" s="40" t="s">
        <v>28</v>
      </c>
      <c r="D44" s="40"/>
      <c r="E44" s="60">
        <v>43</v>
      </c>
      <c r="G44" s="18"/>
    </row>
    <row r="45" spans="1:7" s="43" customFormat="1" ht="15" customHeight="1" x14ac:dyDescent="0.25">
      <c r="A45" s="39"/>
      <c r="B45" s="13" t="s">
        <v>9</v>
      </c>
      <c r="C45" s="40"/>
      <c r="D45" s="40"/>
      <c r="E45" s="61">
        <f>SUM(E39:E44)</f>
        <v>253</v>
      </c>
      <c r="G45" s="18"/>
    </row>
    <row r="46" spans="1:7" s="43" customFormat="1" ht="15" customHeight="1" x14ac:dyDescent="0.25">
      <c r="A46" s="39"/>
      <c r="B46" s="14" t="s">
        <v>6</v>
      </c>
      <c r="C46" s="40" t="s">
        <v>29</v>
      </c>
      <c r="D46" s="40"/>
      <c r="E46" s="60">
        <v>15</v>
      </c>
      <c r="G46" s="18"/>
    </row>
    <row r="47" spans="1:7" s="43" customFormat="1" ht="15" customHeight="1" x14ac:dyDescent="0.25">
      <c r="A47" s="39"/>
      <c r="C47" s="40" t="s">
        <v>30</v>
      </c>
      <c r="D47" s="40"/>
      <c r="E47" s="60">
        <v>26</v>
      </c>
      <c r="G47" s="18"/>
    </row>
    <row r="48" spans="1:7" s="43" customFormat="1" ht="15" customHeight="1" x14ac:dyDescent="0.25">
      <c r="A48" s="39"/>
      <c r="B48" s="59"/>
      <c r="C48" s="40" t="s">
        <v>31</v>
      </c>
      <c r="D48" s="40"/>
      <c r="E48" s="60">
        <v>19</v>
      </c>
      <c r="G48" s="18"/>
    </row>
    <row r="49" spans="1:7" s="43" customFormat="1" ht="15" customHeight="1" x14ac:dyDescent="0.25">
      <c r="A49" s="39"/>
      <c r="B49" s="59"/>
      <c r="C49" s="40" t="s">
        <v>32</v>
      </c>
      <c r="D49" s="40"/>
      <c r="E49" s="60">
        <v>23</v>
      </c>
      <c r="G49" s="18"/>
    </row>
    <row r="50" spans="1:7" s="43" customFormat="1" ht="15" customHeight="1" x14ac:dyDescent="0.25">
      <c r="A50" s="39"/>
      <c r="B50" s="13" t="s">
        <v>11</v>
      </c>
      <c r="C50" s="40"/>
      <c r="D50" s="40"/>
      <c r="E50" s="61">
        <f>SUM(E46:E49)</f>
        <v>83</v>
      </c>
      <c r="G50" s="18"/>
    </row>
    <row r="51" spans="1:7" s="48" customFormat="1" ht="15" customHeight="1" x14ac:dyDescent="0.25">
      <c r="A51" s="54"/>
      <c r="B51" s="20" t="s">
        <v>7</v>
      </c>
      <c r="C51" s="55"/>
      <c r="D51" s="55"/>
      <c r="E51" s="62">
        <f>E50+E45</f>
        <v>336</v>
      </c>
      <c r="G51" s="24"/>
    </row>
    <row r="52" spans="1:7" s="43" customFormat="1" ht="15" customHeight="1" x14ac:dyDescent="0.25">
      <c r="A52" s="39" t="s">
        <v>33</v>
      </c>
      <c r="B52" s="14" t="s">
        <v>5</v>
      </c>
      <c r="C52" s="15" t="s">
        <v>222</v>
      </c>
      <c r="D52" s="15"/>
      <c r="E52" s="60">
        <v>3</v>
      </c>
      <c r="G52" s="18"/>
    </row>
    <row r="53" spans="1:7" s="43" customFormat="1" ht="15" customHeight="1" x14ac:dyDescent="0.25">
      <c r="A53" s="39"/>
      <c r="B53" s="14" t="s">
        <v>6</v>
      </c>
      <c r="C53" s="15" t="s">
        <v>281</v>
      </c>
      <c r="D53" s="15"/>
      <c r="E53" s="60">
        <v>12</v>
      </c>
      <c r="G53" s="18"/>
    </row>
    <row r="54" spans="1:7" s="48" customFormat="1" ht="15" customHeight="1" x14ac:dyDescent="0.25">
      <c r="A54" s="54"/>
      <c r="B54" s="20" t="s">
        <v>7</v>
      </c>
      <c r="C54" s="31"/>
      <c r="D54" s="31"/>
      <c r="E54" s="62">
        <f>E52+E53</f>
        <v>15</v>
      </c>
      <c r="G54" s="24"/>
    </row>
    <row r="55" spans="1:7" s="43" customFormat="1" ht="15" customHeight="1" x14ac:dyDescent="0.25">
      <c r="A55" s="27" t="s">
        <v>34</v>
      </c>
      <c r="B55" s="34" t="s">
        <v>6</v>
      </c>
      <c r="C55" s="63" t="s">
        <v>35</v>
      </c>
      <c r="D55" s="29"/>
      <c r="E55" s="60">
        <v>24</v>
      </c>
      <c r="G55" s="18"/>
    </row>
    <row r="56" spans="1:7" s="48" customFormat="1" ht="15" customHeight="1" x14ac:dyDescent="0.25">
      <c r="A56" s="20"/>
      <c r="B56" s="20" t="s">
        <v>7</v>
      </c>
      <c r="C56" s="64"/>
      <c r="D56" s="64"/>
      <c r="E56" s="62">
        <f>E55</f>
        <v>24</v>
      </c>
      <c r="G56" s="24"/>
    </row>
    <row r="57" spans="1:7" s="43" customFormat="1" ht="15" customHeight="1" x14ac:dyDescent="0.25">
      <c r="A57" s="39" t="s">
        <v>36</v>
      </c>
      <c r="B57" s="14" t="s">
        <v>5</v>
      </c>
      <c r="C57" s="40" t="s">
        <v>228</v>
      </c>
      <c r="D57" s="40"/>
      <c r="E57" s="60">
        <v>25</v>
      </c>
      <c r="G57" s="18"/>
    </row>
    <row r="58" spans="1:7" s="43" customFormat="1" ht="15" customHeight="1" x14ac:dyDescent="0.25">
      <c r="A58" s="39"/>
      <c r="B58" s="14"/>
      <c r="C58" s="40" t="s">
        <v>172</v>
      </c>
      <c r="D58" s="40"/>
      <c r="E58" s="60">
        <v>63</v>
      </c>
      <c r="G58" s="18"/>
    </row>
    <row r="59" spans="1:7" s="43" customFormat="1" ht="15" customHeight="1" x14ac:dyDescent="0.25">
      <c r="A59" s="39"/>
      <c r="B59" s="14"/>
      <c r="C59" s="66" t="s">
        <v>273</v>
      </c>
      <c r="D59" s="40"/>
      <c r="E59" s="60">
        <v>14</v>
      </c>
      <c r="G59" s="18"/>
    </row>
    <row r="60" spans="1:7" s="43" customFormat="1" ht="15" customHeight="1" x14ac:dyDescent="0.25">
      <c r="A60" s="39"/>
      <c r="B60" s="14"/>
      <c r="C60" s="66" t="s">
        <v>282</v>
      </c>
      <c r="D60" s="40"/>
      <c r="E60" s="60">
        <v>4</v>
      </c>
      <c r="G60" s="18"/>
    </row>
    <row r="61" spans="1:7" s="43" customFormat="1" ht="15" customHeight="1" x14ac:dyDescent="0.25">
      <c r="A61" s="39"/>
      <c r="B61" s="13" t="s">
        <v>9</v>
      </c>
      <c r="C61" s="40"/>
      <c r="D61" s="40"/>
      <c r="E61" s="61">
        <f>SUM(E57:E60)</f>
        <v>106</v>
      </c>
      <c r="G61" s="18"/>
    </row>
    <row r="62" spans="1:7" s="43" customFormat="1" ht="15" customHeight="1" x14ac:dyDescent="0.25">
      <c r="A62" s="39"/>
      <c r="B62" s="14" t="s">
        <v>6</v>
      </c>
      <c r="C62" s="40" t="s">
        <v>37</v>
      </c>
      <c r="D62" s="40"/>
      <c r="E62" s="60">
        <v>22</v>
      </c>
      <c r="G62" s="18"/>
    </row>
    <row r="63" spans="1:7" s="43" customFormat="1" ht="15" customHeight="1" x14ac:dyDescent="0.25">
      <c r="A63" s="39"/>
      <c r="B63" s="14"/>
      <c r="C63" s="65" t="s">
        <v>38</v>
      </c>
      <c r="D63" s="65"/>
      <c r="E63" s="60">
        <v>22</v>
      </c>
      <c r="G63" s="18"/>
    </row>
    <row r="64" spans="1:7" s="43" customFormat="1" ht="15" customHeight="1" x14ac:dyDescent="0.25">
      <c r="A64" s="39"/>
      <c r="B64" s="13" t="s">
        <v>11</v>
      </c>
      <c r="C64" s="40"/>
      <c r="D64" s="40"/>
      <c r="E64" s="61">
        <f>SUM(E62:E63)</f>
        <v>44</v>
      </c>
      <c r="G64" s="18"/>
    </row>
    <row r="65" spans="1:9" s="48" customFormat="1" ht="15" customHeight="1" x14ac:dyDescent="0.25">
      <c r="A65" s="54"/>
      <c r="B65" s="20" t="s">
        <v>7</v>
      </c>
      <c r="C65" s="55"/>
      <c r="D65" s="55"/>
      <c r="E65" s="62">
        <f>E64+E61</f>
        <v>150</v>
      </c>
      <c r="G65" s="24"/>
    </row>
    <row r="66" spans="1:9" s="43" customFormat="1" ht="15" customHeight="1" x14ac:dyDescent="0.25">
      <c r="A66" s="39" t="s">
        <v>39</v>
      </c>
      <c r="B66" s="14" t="s">
        <v>5</v>
      </c>
      <c r="C66" s="66" t="s">
        <v>273</v>
      </c>
      <c r="D66" s="66"/>
      <c r="E66" s="67">
        <v>46</v>
      </c>
      <c r="G66" s="42"/>
    </row>
    <row r="67" spans="1:9" s="43" customFormat="1" ht="15" customHeight="1" x14ac:dyDescent="0.25">
      <c r="A67" s="39"/>
      <c r="B67" s="68"/>
      <c r="C67" s="66" t="s">
        <v>282</v>
      </c>
      <c r="D67" s="66"/>
      <c r="E67" s="67">
        <v>36</v>
      </c>
      <c r="G67" s="42"/>
    </row>
    <row r="68" spans="1:9" s="43" customFormat="1" ht="15" customHeight="1" x14ac:dyDescent="0.25">
      <c r="A68" s="39"/>
      <c r="B68" s="13" t="s">
        <v>9</v>
      </c>
      <c r="C68" s="66"/>
      <c r="D68" s="66"/>
      <c r="E68" s="69">
        <f>SUM(E66:E67)</f>
        <v>82</v>
      </c>
      <c r="G68" s="42"/>
    </row>
    <row r="69" spans="1:9" s="43" customFormat="1" ht="15" customHeight="1" x14ac:dyDescent="0.25">
      <c r="A69" s="39"/>
      <c r="B69" s="14" t="s">
        <v>6</v>
      </c>
      <c r="C69" s="14" t="s">
        <v>43</v>
      </c>
      <c r="D69" s="14"/>
      <c r="E69" s="67">
        <v>15</v>
      </c>
      <c r="G69" s="70"/>
      <c r="H69" s="70"/>
      <c r="I69" s="67"/>
    </row>
    <row r="70" spans="1:9" s="43" customFormat="1" ht="15" customHeight="1" x14ac:dyDescent="0.25">
      <c r="A70" s="39"/>
      <c r="B70" s="68"/>
      <c r="C70" s="70" t="s">
        <v>42</v>
      </c>
      <c r="D70" s="70"/>
      <c r="E70" s="67">
        <v>16</v>
      </c>
      <c r="G70" s="42"/>
    </row>
    <row r="71" spans="1:9" s="43" customFormat="1" ht="15" customHeight="1" x14ac:dyDescent="0.25">
      <c r="A71" s="39"/>
      <c r="B71" s="13" t="s">
        <v>11</v>
      </c>
      <c r="C71" s="66"/>
      <c r="D71" s="66"/>
      <c r="E71" s="69">
        <f>SUM(E69:E70)</f>
        <v>31</v>
      </c>
      <c r="G71" s="42"/>
    </row>
    <row r="72" spans="1:9" s="48" customFormat="1" ht="15" customHeight="1" x14ac:dyDescent="0.25">
      <c r="A72" s="54"/>
      <c r="B72" s="20" t="s">
        <v>7</v>
      </c>
      <c r="C72" s="71"/>
      <c r="D72" s="71"/>
      <c r="E72" s="72">
        <f>E71+E68</f>
        <v>113</v>
      </c>
      <c r="G72" s="47"/>
    </row>
    <row r="73" spans="1:9" s="48" customFormat="1" ht="15" customHeight="1" x14ac:dyDescent="0.25">
      <c r="A73" s="39" t="s">
        <v>173</v>
      </c>
      <c r="B73" s="73" t="s">
        <v>5</v>
      </c>
      <c r="C73" s="66" t="s">
        <v>229</v>
      </c>
      <c r="D73" s="66"/>
      <c r="E73" s="60">
        <v>6</v>
      </c>
    </row>
    <row r="74" spans="1:9" s="48" customFormat="1" ht="15" customHeight="1" x14ac:dyDescent="0.25">
      <c r="A74" s="54"/>
      <c r="B74" s="20" t="s">
        <v>7</v>
      </c>
      <c r="C74" s="71"/>
      <c r="D74" s="71"/>
      <c r="E74" s="62">
        <f>E73</f>
        <v>6</v>
      </c>
    </row>
    <row r="75" spans="1:9" s="43" customFormat="1" ht="15" customHeight="1" x14ac:dyDescent="0.25">
      <c r="A75" s="39" t="s">
        <v>44</v>
      </c>
      <c r="B75" s="14" t="s">
        <v>5</v>
      </c>
      <c r="C75" s="40" t="s">
        <v>230</v>
      </c>
      <c r="D75" s="40"/>
      <c r="E75" s="67">
        <v>10.92</v>
      </c>
      <c r="G75" s="42"/>
    </row>
    <row r="76" spans="1:9" s="43" customFormat="1" ht="15" customHeight="1" x14ac:dyDescent="0.25">
      <c r="A76" s="39"/>
      <c r="B76" s="14" t="s">
        <v>6</v>
      </c>
      <c r="C76" s="14" t="s">
        <v>45</v>
      </c>
      <c r="D76" s="14"/>
      <c r="E76" s="67">
        <v>16</v>
      </c>
      <c r="G76" s="42"/>
    </row>
    <row r="77" spans="1:9" s="48" customFormat="1" ht="15" customHeight="1" x14ac:dyDescent="0.25">
      <c r="A77" s="54"/>
      <c r="B77" s="20" t="s">
        <v>7</v>
      </c>
      <c r="C77" s="71"/>
      <c r="D77" s="71"/>
      <c r="E77" s="72">
        <f>E76+E75</f>
        <v>26.92</v>
      </c>
      <c r="G77" s="47"/>
    </row>
    <row r="78" spans="1:9" s="43" customFormat="1" ht="15" customHeight="1" x14ac:dyDescent="0.25">
      <c r="A78" s="39" t="s">
        <v>46</v>
      </c>
      <c r="B78" s="14" t="s">
        <v>5</v>
      </c>
      <c r="C78" s="66" t="s">
        <v>231</v>
      </c>
      <c r="D78" s="66"/>
      <c r="E78" s="67">
        <v>56</v>
      </c>
      <c r="G78" s="42"/>
    </row>
    <row r="79" spans="1:9" s="43" customFormat="1" ht="15" customHeight="1" x14ac:dyDescent="0.25">
      <c r="A79" s="39"/>
      <c r="B79" s="13" t="s">
        <v>9</v>
      </c>
      <c r="C79" s="66"/>
      <c r="D79" s="66"/>
      <c r="E79" s="69">
        <f>E78</f>
        <v>56</v>
      </c>
      <c r="G79" s="42"/>
    </row>
    <row r="80" spans="1:9" s="43" customFormat="1" ht="15" customHeight="1" x14ac:dyDescent="0.25">
      <c r="A80" s="39"/>
      <c r="B80" s="14" t="s">
        <v>6</v>
      </c>
      <c r="C80" s="66" t="s">
        <v>232</v>
      </c>
      <c r="D80" s="66"/>
      <c r="E80" s="67">
        <v>9.5</v>
      </c>
      <c r="G80" s="42"/>
    </row>
    <row r="81" spans="1:7" s="43" customFormat="1" ht="15" customHeight="1" x14ac:dyDescent="0.25">
      <c r="A81" s="39"/>
      <c r="B81" s="14"/>
      <c r="C81" s="66" t="s">
        <v>233</v>
      </c>
      <c r="D81" s="66"/>
      <c r="E81" s="67">
        <v>8.5</v>
      </c>
      <c r="G81" s="42"/>
    </row>
    <row r="82" spans="1:7" s="43" customFormat="1" ht="15" customHeight="1" x14ac:dyDescent="0.25">
      <c r="A82" s="39"/>
      <c r="B82" s="14"/>
      <c r="C82" s="66" t="s">
        <v>234</v>
      </c>
      <c r="D82" s="66"/>
      <c r="E82" s="67">
        <v>15.5</v>
      </c>
      <c r="G82" s="42"/>
    </row>
    <row r="83" spans="1:7" s="43" customFormat="1" ht="15" customHeight="1" x14ac:dyDescent="0.25">
      <c r="A83" s="39"/>
      <c r="B83" s="13" t="s">
        <v>11</v>
      </c>
      <c r="C83" s="66"/>
      <c r="D83" s="66"/>
      <c r="E83" s="69">
        <f>SUM(E80:E82)</f>
        <v>33.5</v>
      </c>
      <c r="G83" s="42"/>
    </row>
    <row r="84" spans="1:7" s="48" customFormat="1" ht="15" customHeight="1" x14ac:dyDescent="0.25">
      <c r="A84" s="54"/>
      <c r="B84" s="20" t="s">
        <v>7</v>
      </c>
      <c r="C84" s="71"/>
      <c r="D84" s="71"/>
      <c r="E84" s="72">
        <f>E83+E79</f>
        <v>89.5</v>
      </c>
      <c r="G84" s="47"/>
    </row>
    <row r="85" spans="1:7" s="43" customFormat="1" ht="15" customHeight="1" x14ac:dyDescent="0.25">
      <c r="A85" s="39" t="s">
        <v>47</v>
      </c>
      <c r="B85" s="14" t="s">
        <v>5</v>
      </c>
      <c r="C85" s="66" t="s">
        <v>235</v>
      </c>
      <c r="D85" s="66"/>
      <c r="E85" s="60">
        <v>57</v>
      </c>
      <c r="G85" s="42"/>
    </row>
    <row r="86" spans="1:7" s="43" customFormat="1" ht="15" customHeight="1" x14ac:dyDescent="0.25">
      <c r="A86" s="39"/>
      <c r="B86" s="14" t="s">
        <v>6</v>
      </c>
      <c r="C86" s="66" t="s">
        <v>48</v>
      </c>
      <c r="D86" s="66"/>
      <c r="E86" s="60">
        <v>19</v>
      </c>
      <c r="G86" s="42"/>
    </row>
    <row r="87" spans="1:7" s="48" customFormat="1" ht="15" customHeight="1" x14ac:dyDescent="0.25">
      <c r="A87" s="54"/>
      <c r="B87" s="20" t="s">
        <v>7</v>
      </c>
      <c r="C87" s="71"/>
      <c r="D87" s="71"/>
      <c r="E87" s="62">
        <f>SUM(E85:E86)</f>
        <v>76</v>
      </c>
      <c r="G87" s="47"/>
    </row>
    <row r="88" spans="1:7" s="43" customFormat="1" ht="15" customHeight="1" x14ac:dyDescent="0.25">
      <c r="A88" s="39" t="s">
        <v>49</v>
      </c>
      <c r="B88" s="14" t="s">
        <v>5</v>
      </c>
      <c r="C88" s="15" t="s">
        <v>222</v>
      </c>
      <c r="D88" s="15"/>
      <c r="E88" s="60">
        <v>50</v>
      </c>
    </row>
    <row r="89" spans="1:7" s="43" customFormat="1" ht="15" customHeight="1" x14ac:dyDescent="0.25">
      <c r="A89" s="39"/>
      <c r="B89" s="13" t="s">
        <v>9</v>
      </c>
      <c r="C89" s="66"/>
      <c r="D89" s="66"/>
      <c r="E89" s="61">
        <f>E88</f>
        <v>50</v>
      </c>
    </row>
    <row r="90" spans="1:7" s="43" customFormat="1" ht="15" customHeight="1" x14ac:dyDescent="0.25">
      <c r="A90" s="39"/>
      <c r="B90" s="14" t="s">
        <v>6</v>
      </c>
      <c r="C90" s="66" t="s">
        <v>174</v>
      </c>
      <c r="D90" s="66"/>
      <c r="E90" s="60">
        <v>14</v>
      </c>
    </row>
    <row r="91" spans="1:7" s="43" customFormat="1" ht="15" customHeight="1" x14ac:dyDescent="0.25">
      <c r="A91" s="39"/>
      <c r="B91" s="14"/>
      <c r="C91" s="66" t="s">
        <v>50</v>
      </c>
      <c r="D91" s="66"/>
      <c r="E91" s="60">
        <v>18</v>
      </c>
    </row>
    <row r="92" spans="1:7" s="43" customFormat="1" ht="15" customHeight="1" x14ac:dyDescent="0.25">
      <c r="A92" s="39"/>
      <c r="B92" s="13" t="s">
        <v>11</v>
      </c>
      <c r="C92" s="66"/>
      <c r="D92" s="66"/>
      <c r="E92" s="61">
        <f>SUM(E90:E91)</f>
        <v>32</v>
      </c>
    </row>
    <row r="93" spans="1:7" s="48" customFormat="1" ht="15" customHeight="1" x14ac:dyDescent="0.25">
      <c r="A93" s="54"/>
      <c r="B93" s="20" t="s">
        <v>7</v>
      </c>
      <c r="C93" s="71"/>
      <c r="D93" s="71"/>
      <c r="E93" s="62">
        <f>E92+E89</f>
        <v>82</v>
      </c>
    </row>
    <row r="94" spans="1:7" s="43" customFormat="1" ht="15" customHeight="1" x14ac:dyDescent="0.25">
      <c r="A94" s="39" t="s">
        <v>51</v>
      </c>
      <c r="B94" s="14" t="s">
        <v>5</v>
      </c>
      <c r="C94" s="66" t="s">
        <v>231</v>
      </c>
      <c r="D94" s="66"/>
      <c r="E94" s="60">
        <v>14</v>
      </c>
    </row>
    <row r="95" spans="1:7" s="43" customFormat="1" ht="15" customHeight="1" x14ac:dyDescent="0.25">
      <c r="A95" s="39"/>
      <c r="B95" s="14" t="s">
        <v>6</v>
      </c>
      <c r="C95" s="66" t="s">
        <v>52</v>
      </c>
      <c r="D95" s="66"/>
      <c r="E95" s="60">
        <v>29</v>
      </c>
    </row>
    <row r="96" spans="1:7" s="48" customFormat="1" ht="15" customHeight="1" x14ac:dyDescent="0.25">
      <c r="A96" s="54"/>
      <c r="B96" s="20" t="s">
        <v>7</v>
      </c>
      <c r="C96" s="71"/>
      <c r="D96" s="71"/>
      <c r="E96" s="62">
        <f>SUM(E94:E95)</f>
        <v>43</v>
      </c>
    </row>
    <row r="97" spans="1:5" s="43" customFormat="1" ht="15" customHeight="1" x14ac:dyDescent="0.25">
      <c r="A97" s="39" t="s">
        <v>53</v>
      </c>
      <c r="B97" s="73" t="s">
        <v>6</v>
      </c>
      <c r="C97" s="66"/>
      <c r="D97" s="74" t="s">
        <v>274</v>
      </c>
      <c r="E97" s="60">
        <v>16.100000000000001</v>
      </c>
    </row>
    <row r="98" spans="1:5" s="48" customFormat="1" ht="15" customHeight="1" x14ac:dyDescent="0.25">
      <c r="A98" s="54"/>
      <c r="B98" s="20" t="s">
        <v>7</v>
      </c>
      <c r="C98" s="71"/>
      <c r="D98" s="71"/>
      <c r="E98" s="62">
        <f>E97</f>
        <v>16.100000000000001</v>
      </c>
    </row>
    <row r="99" spans="1:5" s="43" customFormat="1" ht="15" customHeight="1" x14ac:dyDescent="0.25">
      <c r="A99" s="39" t="s">
        <v>55</v>
      </c>
      <c r="B99" s="14" t="s">
        <v>5</v>
      </c>
      <c r="C99" s="66" t="s">
        <v>56</v>
      </c>
      <c r="D99" s="66"/>
      <c r="E99" s="60">
        <v>60</v>
      </c>
    </row>
    <row r="100" spans="1:5" s="43" customFormat="1" ht="15" customHeight="1" x14ac:dyDescent="0.25">
      <c r="A100" s="39"/>
      <c r="B100" s="59"/>
      <c r="C100" s="66" t="s">
        <v>237</v>
      </c>
      <c r="D100" s="66"/>
      <c r="E100" s="60">
        <v>32.5</v>
      </c>
    </row>
    <row r="101" spans="1:5" s="43" customFormat="1" ht="15" customHeight="1" x14ac:dyDescent="0.25">
      <c r="A101" s="39"/>
      <c r="B101" s="59"/>
      <c r="C101" s="66" t="s">
        <v>58</v>
      </c>
      <c r="D101" s="66"/>
      <c r="E101" s="60">
        <v>20</v>
      </c>
    </row>
    <row r="102" spans="1:5" s="43" customFormat="1" ht="15" customHeight="1" x14ac:dyDescent="0.25">
      <c r="A102" s="39"/>
      <c r="B102" s="59"/>
      <c r="C102" s="66" t="s">
        <v>59</v>
      </c>
      <c r="D102" s="66"/>
      <c r="E102" s="60">
        <v>70</v>
      </c>
    </row>
    <row r="103" spans="1:5" s="43" customFormat="1" ht="15" customHeight="1" x14ac:dyDescent="0.25">
      <c r="A103" s="39"/>
      <c r="B103" s="59"/>
      <c r="C103" s="66" t="s">
        <v>60</v>
      </c>
      <c r="D103" s="66"/>
      <c r="E103" s="60">
        <v>44</v>
      </c>
    </row>
    <row r="104" spans="1:5" s="43" customFormat="1" ht="15" customHeight="1" x14ac:dyDescent="0.25">
      <c r="A104" s="39"/>
      <c r="B104" s="59"/>
      <c r="C104" s="66" t="s">
        <v>238</v>
      </c>
      <c r="D104" s="66"/>
      <c r="E104" s="60">
        <v>30</v>
      </c>
    </row>
    <row r="105" spans="1:5" s="43" customFormat="1" ht="15" customHeight="1" x14ac:dyDescent="0.25">
      <c r="A105" s="39"/>
      <c r="B105" s="59"/>
      <c r="C105" s="66" t="s">
        <v>61</v>
      </c>
      <c r="D105" s="66"/>
      <c r="E105" s="60">
        <v>63</v>
      </c>
    </row>
    <row r="106" spans="1:5" s="43" customFormat="1" ht="15" customHeight="1" x14ac:dyDescent="0.25">
      <c r="A106" s="39"/>
      <c r="B106" s="59"/>
      <c r="C106" s="66" t="s">
        <v>175</v>
      </c>
      <c r="D106" s="66"/>
      <c r="E106" s="60">
        <v>28</v>
      </c>
    </row>
    <row r="107" spans="1:5" s="43" customFormat="1" ht="15" customHeight="1" x14ac:dyDescent="0.25">
      <c r="A107" s="39"/>
      <c r="B107" s="59"/>
      <c r="C107" s="66" t="s">
        <v>62</v>
      </c>
      <c r="D107" s="66"/>
      <c r="E107" s="60">
        <v>54</v>
      </c>
    </row>
    <row r="108" spans="1:5" s="43" customFormat="1" ht="15" customHeight="1" x14ac:dyDescent="0.25">
      <c r="A108" s="39"/>
      <c r="B108" s="59"/>
      <c r="C108" s="66" t="s">
        <v>176</v>
      </c>
      <c r="D108" s="66"/>
      <c r="E108" s="60">
        <v>44</v>
      </c>
    </row>
    <row r="109" spans="1:5" s="43" customFormat="1" ht="15" customHeight="1" x14ac:dyDescent="0.25">
      <c r="A109" s="39"/>
      <c r="B109" s="59"/>
      <c r="C109" s="66" t="s">
        <v>177</v>
      </c>
      <c r="D109" s="66"/>
      <c r="E109" s="60">
        <v>54</v>
      </c>
    </row>
    <row r="110" spans="1:5" s="43" customFormat="1" ht="15" customHeight="1" x14ac:dyDescent="0.25">
      <c r="A110" s="39"/>
      <c r="B110" s="59"/>
      <c r="C110" s="66" t="s">
        <v>63</v>
      </c>
      <c r="D110" s="66"/>
      <c r="E110" s="60">
        <v>52</v>
      </c>
    </row>
    <row r="111" spans="1:5" s="43" customFormat="1" ht="15" customHeight="1" x14ac:dyDescent="0.25">
      <c r="A111" s="39"/>
      <c r="B111" s="59"/>
      <c r="C111" s="66" t="s">
        <v>283</v>
      </c>
      <c r="D111" s="66"/>
      <c r="E111" s="60">
        <v>89</v>
      </c>
    </row>
    <row r="112" spans="1:5" s="43" customFormat="1" ht="15" customHeight="1" x14ac:dyDescent="0.25">
      <c r="A112" s="39"/>
      <c r="B112" s="59"/>
      <c r="C112" s="66" t="s">
        <v>178</v>
      </c>
      <c r="D112" s="66"/>
      <c r="E112" s="60">
        <v>107</v>
      </c>
    </row>
    <row r="113" spans="1:5" s="43" customFormat="1" ht="15" customHeight="1" x14ac:dyDescent="0.25">
      <c r="A113" s="39"/>
      <c r="B113" s="59"/>
      <c r="C113" s="66" t="s">
        <v>66</v>
      </c>
      <c r="D113" s="66"/>
      <c r="E113" s="60">
        <v>62</v>
      </c>
    </row>
    <row r="114" spans="1:5" s="43" customFormat="1" ht="15" customHeight="1" x14ac:dyDescent="0.25">
      <c r="C114" s="66" t="s">
        <v>240</v>
      </c>
      <c r="D114" s="66"/>
      <c r="E114" s="60">
        <v>15</v>
      </c>
    </row>
    <row r="115" spans="1:5" s="43" customFormat="1" ht="15" customHeight="1" x14ac:dyDescent="0.25">
      <c r="A115" s="39"/>
      <c r="B115" s="59"/>
      <c r="C115" s="66" t="s">
        <v>179</v>
      </c>
      <c r="D115" s="66"/>
      <c r="E115" s="60">
        <v>65</v>
      </c>
    </row>
    <row r="116" spans="1:5" s="43" customFormat="1" ht="15" customHeight="1" x14ac:dyDescent="0.25">
      <c r="A116" s="39"/>
      <c r="B116" s="59"/>
      <c r="C116" s="66" t="s">
        <v>67</v>
      </c>
      <c r="D116" s="66"/>
      <c r="E116" s="60">
        <v>70</v>
      </c>
    </row>
    <row r="117" spans="1:5" s="43" customFormat="1" ht="15" customHeight="1" x14ac:dyDescent="0.25">
      <c r="A117" s="39"/>
      <c r="B117" s="59"/>
      <c r="C117" s="66" t="s">
        <v>68</v>
      </c>
      <c r="D117" s="66"/>
      <c r="E117" s="60">
        <v>92</v>
      </c>
    </row>
    <row r="118" spans="1:5" s="43" customFormat="1" ht="15" customHeight="1" x14ac:dyDescent="0.25">
      <c r="A118" s="39"/>
      <c r="B118" s="59"/>
      <c r="C118" s="66" t="s">
        <v>69</v>
      </c>
      <c r="D118" s="66"/>
      <c r="E118" s="60">
        <v>64</v>
      </c>
    </row>
    <row r="119" spans="1:5" s="43" customFormat="1" ht="15" customHeight="1" x14ac:dyDescent="0.25">
      <c r="A119" s="39"/>
      <c r="B119" s="59"/>
      <c r="C119" s="66" t="s">
        <v>180</v>
      </c>
      <c r="D119" s="66"/>
      <c r="E119" s="60">
        <v>59</v>
      </c>
    </row>
    <row r="120" spans="1:5" s="43" customFormat="1" ht="15" customHeight="1" x14ac:dyDescent="0.25">
      <c r="A120" s="39"/>
      <c r="B120" s="59"/>
      <c r="C120" s="66" t="s">
        <v>242</v>
      </c>
      <c r="D120" s="66"/>
      <c r="E120" s="60">
        <v>53</v>
      </c>
    </row>
    <row r="121" spans="1:5" s="43" customFormat="1" ht="15" customHeight="1" x14ac:dyDescent="0.25">
      <c r="C121" s="66" t="s">
        <v>70</v>
      </c>
      <c r="D121" s="66"/>
      <c r="E121" s="60">
        <v>60</v>
      </c>
    </row>
    <row r="122" spans="1:5" s="43" customFormat="1" ht="15" customHeight="1" x14ac:dyDescent="0.25">
      <c r="A122" s="39"/>
      <c r="B122" s="59"/>
      <c r="C122" s="66" t="s">
        <v>284</v>
      </c>
      <c r="D122" s="66"/>
      <c r="E122" s="60">
        <v>84</v>
      </c>
    </row>
    <row r="123" spans="1:5" s="43" customFormat="1" ht="15" customHeight="1" x14ac:dyDescent="0.25">
      <c r="C123" s="66" t="s">
        <v>243</v>
      </c>
      <c r="D123" s="66"/>
      <c r="E123" s="60">
        <v>94</v>
      </c>
    </row>
    <row r="124" spans="1:5" s="43" customFormat="1" ht="15" customHeight="1" x14ac:dyDescent="0.25">
      <c r="C124" s="66" t="s">
        <v>73</v>
      </c>
      <c r="D124" s="66"/>
      <c r="E124" s="60">
        <v>112</v>
      </c>
    </row>
    <row r="125" spans="1:5" s="43" customFormat="1" ht="15" customHeight="1" x14ac:dyDescent="0.25">
      <c r="A125" s="39" t="s">
        <v>55</v>
      </c>
      <c r="B125" s="14" t="s">
        <v>74</v>
      </c>
      <c r="C125" s="66" t="s">
        <v>285</v>
      </c>
      <c r="D125" s="66"/>
      <c r="E125" s="60">
        <v>44</v>
      </c>
    </row>
    <row r="126" spans="1:5" s="43" customFormat="1" ht="15" customHeight="1" x14ac:dyDescent="0.25">
      <c r="C126" s="66" t="s">
        <v>181</v>
      </c>
      <c r="D126" s="66"/>
      <c r="E126" s="60">
        <v>56</v>
      </c>
    </row>
    <row r="127" spans="1:5" s="43" customFormat="1" ht="15" customHeight="1" x14ac:dyDescent="0.25">
      <c r="A127" s="39"/>
      <c r="B127" s="59"/>
      <c r="C127" s="40" t="s">
        <v>228</v>
      </c>
      <c r="D127" s="40"/>
      <c r="E127" s="60">
        <v>29</v>
      </c>
    </row>
    <row r="128" spans="1:5" s="43" customFormat="1" ht="15" customHeight="1" x14ac:dyDescent="0.25">
      <c r="A128" s="39"/>
      <c r="B128" s="59"/>
      <c r="C128" s="66" t="s">
        <v>182</v>
      </c>
      <c r="D128" s="66"/>
      <c r="E128" s="60">
        <v>59</v>
      </c>
    </row>
    <row r="129" spans="1:5" s="43" customFormat="1" ht="15" customHeight="1" x14ac:dyDescent="0.25">
      <c r="C129" s="66" t="s">
        <v>75</v>
      </c>
      <c r="D129" s="66"/>
      <c r="E129" s="60">
        <v>30</v>
      </c>
    </row>
    <row r="130" spans="1:5" s="43" customFormat="1" ht="15" customHeight="1" x14ac:dyDescent="0.25">
      <c r="A130" s="39"/>
      <c r="B130" s="59"/>
      <c r="C130" s="66" t="s">
        <v>245</v>
      </c>
      <c r="D130" s="66"/>
      <c r="E130" s="60">
        <v>50</v>
      </c>
    </row>
    <row r="131" spans="1:5" s="43" customFormat="1" ht="15" customHeight="1" x14ac:dyDescent="0.25">
      <c r="A131" s="39"/>
      <c r="B131" s="59"/>
      <c r="C131" s="66" t="s">
        <v>246</v>
      </c>
      <c r="D131" s="66"/>
      <c r="E131" s="60">
        <v>115</v>
      </c>
    </row>
    <row r="132" spans="1:5" s="43" customFormat="1" ht="15" customHeight="1" x14ac:dyDescent="0.25">
      <c r="A132" s="39"/>
      <c r="B132" s="59"/>
      <c r="C132" s="66" t="s">
        <v>247</v>
      </c>
      <c r="D132" s="66"/>
      <c r="E132" s="60">
        <v>24</v>
      </c>
    </row>
    <row r="133" spans="1:5" s="43" customFormat="1" ht="15" customHeight="1" x14ac:dyDescent="0.25">
      <c r="A133" s="39"/>
      <c r="B133" s="59"/>
      <c r="C133" s="66" t="s">
        <v>76</v>
      </c>
      <c r="D133" s="66"/>
      <c r="E133" s="60">
        <v>92</v>
      </c>
    </row>
    <row r="134" spans="1:5" s="43" customFormat="1" ht="15" customHeight="1" x14ac:dyDescent="0.25">
      <c r="A134" s="39"/>
      <c r="B134" s="59"/>
      <c r="C134" s="66" t="s">
        <v>248</v>
      </c>
      <c r="D134" s="66"/>
      <c r="E134" s="60">
        <v>80</v>
      </c>
    </row>
    <row r="135" spans="1:5" s="43" customFormat="1" ht="15" customHeight="1" x14ac:dyDescent="0.25">
      <c r="A135" s="39"/>
      <c r="B135" s="59"/>
      <c r="C135" s="66" t="s">
        <v>249</v>
      </c>
      <c r="D135" s="66"/>
      <c r="E135" s="60">
        <v>43</v>
      </c>
    </row>
    <row r="136" spans="1:5" s="43" customFormat="1" ht="15" customHeight="1" x14ac:dyDescent="0.25">
      <c r="A136" s="39"/>
      <c r="B136" s="59"/>
      <c r="C136" s="66" t="s">
        <v>78</v>
      </c>
      <c r="D136" s="66"/>
      <c r="E136" s="60">
        <v>20</v>
      </c>
    </row>
    <row r="137" spans="1:5" s="43" customFormat="1" ht="15" customHeight="1" x14ac:dyDescent="0.25">
      <c r="A137" s="39"/>
      <c r="B137" s="59"/>
      <c r="C137" s="66" t="s">
        <v>79</v>
      </c>
      <c r="D137" s="66"/>
      <c r="E137" s="60">
        <v>60</v>
      </c>
    </row>
    <row r="138" spans="1:5" s="43" customFormat="1" ht="15" customHeight="1" x14ac:dyDescent="0.25">
      <c r="A138" s="39"/>
      <c r="B138" s="59"/>
      <c r="C138" s="66" t="s">
        <v>80</v>
      </c>
      <c r="D138" s="66"/>
      <c r="E138" s="60">
        <v>53</v>
      </c>
    </row>
    <row r="139" spans="1:5" s="43" customFormat="1" ht="15" customHeight="1" x14ac:dyDescent="0.25">
      <c r="A139" s="39"/>
      <c r="B139" s="59"/>
      <c r="C139" s="66" t="s">
        <v>275</v>
      </c>
      <c r="D139" s="66"/>
      <c r="E139" s="60">
        <v>108</v>
      </c>
    </row>
    <row r="140" spans="1:5" s="43" customFormat="1" ht="15" customHeight="1" x14ac:dyDescent="0.25">
      <c r="A140" s="39"/>
      <c r="B140" s="59"/>
      <c r="C140" s="66" t="s">
        <v>183</v>
      </c>
      <c r="D140" s="66"/>
      <c r="E140" s="60">
        <v>52</v>
      </c>
    </row>
    <row r="141" spans="1:5" s="43" customFormat="1" ht="15" customHeight="1" x14ac:dyDescent="0.25">
      <c r="A141" s="39"/>
      <c r="B141" s="59"/>
      <c r="C141" s="66" t="s">
        <v>81</v>
      </c>
      <c r="D141" s="66"/>
      <c r="E141" s="60">
        <v>87</v>
      </c>
    </row>
    <row r="142" spans="1:5" s="43" customFormat="1" ht="15" customHeight="1" x14ac:dyDescent="0.25">
      <c r="A142" s="39"/>
      <c r="B142" s="59"/>
      <c r="C142" s="66" t="s">
        <v>82</v>
      </c>
      <c r="D142" s="66"/>
      <c r="E142" s="60">
        <v>48</v>
      </c>
    </row>
    <row r="143" spans="1:5" s="43" customFormat="1" ht="15" customHeight="1" x14ac:dyDescent="0.25">
      <c r="A143" s="39"/>
      <c r="B143" s="59"/>
      <c r="C143" s="66" t="s">
        <v>83</v>
      </c>
      <c r="D143" s="66"/>
      <c r="E143" s="60">
        <v>37</v>
      </c>
    </row>
    <row r="144" spans="1:5" s="43" customFormat="1" ht="15" customHeight="1" x14ac:dyDescent="0.25">
      <c r="A144" s="39"/>
      <c r="B144" s="59"/>
      <c r="C144" s="66" t="s">
        <v>84</v>
      </c>
      <c r="D144" s="66"/>
      <c r="E144" s="60">
        <v>48</v>
      </c>
    </row>
    <row r="145" spans="1:5" s="43" customFormat="1" ht="15" customHeight="1" x14ac:dyDescent="0.25">
      <c r="A145" s="39"/>
      <c r="B145" s="59"/>
      <c r="C145" s="66" t="s">
        <v>85</v>
      </c>
      <c r="D145" s="66"/>
      <c r="E145" s="60">
        <v>30</v>
      </c>
    </row>
    <row r="146" spans="1:5" s="43" customFormat="1" ht="15" customHeight="1" x14ac:dyDescent="0.25">
      <c r="A146" s="39"/>
      <c r="B146" s="13" t="s">
        <v>9</v>
      </c>
      <c r="C146" s="66"/>
      <c r="D146" s="66"/>
      <c r="E146" s="61">
        <f>SUM(E99:E145)</f>
        <v>2742.5</v>
      </c>
    </row>
    <row r="147" spans="1:5" s="43" customFormat="1" ht="15" customHeight="1" x14ac:dyDescent="0.25">
      <c r="A147" s="39"/>
      <c r="B147" s="14" t="s">
        <v>6</v>
      </c>
      <c r="C147" s="66" t="s">
        <v>184</v>
      </c>
      <c r="D147" s="66"/>
      <c r="E147" s="60">
        <v>21</v>
      </c>
    </row>
    <row r="148" spans="1:5" s="43" customFormat="1" ht="15" customHeight="1" x14ac:dyDescent="0.25">
      <c r="A148" s="39"/>
      <c r="B148" s="59"/>
      <c r="C148" s="66" t="s">
        <v>86</v>
      </c>
      <c r="D148" s="66"/>
      <c r="E148" s="60">
        <v>20</v>
      </c>
    </row>
    <row r="149" spans="1:5" s="43" customFormat="1" ht="15" customHeight="1" x14ac:dyDescent="0.25">
      <c r="A149" s="39"/>
      <c r="B149" s="59"/>
      <c r="C149" s="66" t="s">
        <v>335</v>
      </c>
      <c r="D149" s="66"/>
      <c r="E149" s="60">
        <v>21</v>
      </c>
    </row>
    <row r="150" spans="1:5" s="43" customFormat="1" ht="15" customHeight="1" x14ac:dyDescent="0.25">
      <c r="A150" s="39"/>
      <c r="B150" s="59"/>
      <c r="C150" s="66" t="s">
        <v>87</v>
      </c>
      <c r="D150" s="66"/>
      <c r="E150" s="60">
        <v>14</v>
      </c>
    </row>
    <row r="151" spans="1:5" s="43" customFormat="1" ht="15" customHeight="1" x14ac:dyDescent="0.25">
      <c r="A151" s="39"/>
      <c r="B151" s="59"/>
      <c r="C151" s="66" t="s">
        <v>251</v>
      </c>
      <c r="D151" s="66"/>
      <c r="E151" s="60">
        <v>12</v>
      </c>
    </row>
    <row r="152" spans="1:5" s="43" customFormat="1" ht="15" customHeight="1" x14ac:dyDescent="0.25">
      <c r="A152" s="39"/>
      <c r="B152" s="59"/>
      <c r="C152" s="66" t="s">
        <v>252</v>
      </c>
      <c r="D152" s="66"/>
      <c r="E152" s="60">
        <v>24</v>
      </c>
    </row>
    <row r="153" spans="1:5" s="43" customFormat="1" ht="15" customHeight="1" x14ac:dyDescent="0.25">
      <c r="A153" s="39"/>
      <c r="B153" s="59"/>
      <c r="C153" s="66" t="s">
        <v>88</v>
      </c>
      <c r="D153" s="66"/>
      <c r="E153" s="60">
        <v>23</v>
      </c>
    </row>
    <row r="154" spans="1:5" s="43" customFormat="1" ht="15" customHeight="1" x14ac:dyDescent="0.25">
      <c r="A154" s="39"/>
      <c r="B154" s="59"/>
      <c r="C154" s="66" t="s">
        <v>89</v>
      </c>
      <c r="D154" s="66"/>
      <c r="E154" s="60">
        <v>24</v>
      </c>
    </row>
    <row r="155" spans="1:5" s="43" customFormat="1" ht="15" customHeight="1" x14ac:dyDescent="0.25">
      <c r="A155" s="39"/>
      <c r="B155" s="59"/>
      <c r="C155" s="66" t="s">
        <v>185</v>
      </c>
      <c r="D155" s="66"/>
      <c r="E155" s="60">
        <v>16</v>
      </c>
    </row>
    <row r="156" spans="1:5" s="43" customFormat="1" ht="15" customHeight="1" x14ac:dyDescent="0.25">
      <c r="A156" s="39"/>
      <c r="B156" s="59"/>
      <c r="C156" s="66" t="s">
        <v>93</v>
      </c>
      <c r="D156" s="66"/>
      <c r="E156" s="60">
        <v>28</v>
      </c>
    </row>
    <row r="157" spans="1:5" s="43" customFormat="1" ht="15" customHeight="1" x14ac:dyDescent="0.25">
      <c r="A157" s="39"/>
      <c r="B157" s="59"/>
      <c r="C157" s="66" t="s">
        <v>94</v>
      </c>
      <c r="D157" s="66"/>
      <c r="E157" s="60">
        <v>22</v>
      </c>
    </row>
    <row r="158" spans="1:5" s="43" customFormat="1" ht="15" customHeight="1" x14ac:dyDescent="0.25">
      <c r="A158" s="39"/>
      <c r="B158" s="59"/>
      <c r="C158" s="66" t="s">
        <v>95</v>
      </c>
      <c r="D158" s="66"/>
      <c r="E158" s="60">
        <v>20</v>
      </c>
    </row>
    <row r="159" spans="1:5" s="43" customFormat="1" ht="15" customHeight="1" x14ac:dyDescent="0.25">
      <c r="A159" s="39"/>
      <c r="B159" s="59"/>
      <c r="C159" s="66" t="s">
        <v>96</v>
      </c>
      <c r="D159" s="66"/>
      <c r="E159" s="60">
        <v>25</v>
      </c>
    </row>
    <row r="160" spans="1:5" s="43" customFormat="1" ht="15" customHeight="1" x14ac:dyDescent="0.25">
      <c r="A160" s="39"/>
      <c r="B160" s="59"/>
      <c r="C160" s="66" t="s">
        <v>97</v>
      </c>
      <c r="D160" s="66"/>
      <c r="E160" s="60">
        <v>25</v>
      </c>
    </row>
    <row r="161" spans="1:5" s="43" customFormat="1" ht="15" customHeight="1" x14ac:dyDescent="0.25">
      <c r="A161" s="39"/>
      <c r="B161" s="59"/>
      <c r="C161" s="66" t="s">
        <v>98</v>
      </c>
      <c r="D161" s="66"/>
      <c r="E161" s="60">
        <v>18</v>
      </c>
    </row>
    <row r="162" spans="1:5" s="43" customFormat="1" ht="15" customHeight="1" x14ac:dyDescent="0.25">
      <c r="A162" s="39"/>
      <c r="B162" s="59"/>
      <c r="C162" s="66" t="s">
        <v>99</v>
      </c>
      <c r="D162" s="66"/>
      <c r="E162" s="60">
        <v>21</v>
      </c>
    </row>
    <row r="163" spans="1:5" s="43" customFormat="1" ht="15" customHeight="1" x14ac:dyDescent="0.25">
      <c r="A163" s="39"/>
      <c r="B163" s="59"/>
      <c r="C163" s="66" t="s">
        <v>186</v>
      </c>
      <c r="D163" s="66"/>
      <c r="E163" s="60">
        <v>24</v>
      </c>
    </row>
    <row r="164" spans="1:5" s="43" customFormat="1" ht="15" customHeight="1" x14ac:dyDescent="0.25">
      <c r="A164" s="39"/>
      <c r="B164" s="59"/>
      <c r="C164" s="66" t="s">
        <v>100</v>
      </c>
      <c r="D164" s="66"/>
      <c r="E164" s="60">
        <v>17</v>
      </c>
    </row>
    <row r="165" spans="1:5" s="43" customFormat="1" ht="15" customHeight="1" x14ac:dyDescent="0.25">
      <c r="A165" s="39"/>
      <c r="B165" s="13" t="s">
        <v>11</v>
      </c>
      <c r="C165" s="66"/>
      <c r="D165" s="66"/>
      <c r="E165" s="61">
        <f>SUM(E147:E164)</f>
        <v>375</v>
      </c>
    </row>
    <row r="166" spans="1:5" s="48" customFormat="1" ht="15" customHeight="1" x14ac:dyDescent="0.25">
      <c r="A166" s="54"/>
      <c r="B166" s="20" t="s">
        <v>7</v>
      </c>
      <c r="C166" s="71"/>
      <c r="D166" s="71"/>
      <c r="E166" s="62">
        <f>E165+E146</f>
        <v>3117.5</v>
      </c>
    </row>
    <row r="167" spans="1:5" s="43" customFormat="1" ht="15" customHeight="1" x14ac:dyDescent="0.25">
      <c r="A167" s="39" t="s">
        <v>101</v>
      </c>
      <c r="B167" s="14" t="s">
        <v>5</v>
      </c>
      <c r="C167" s="40" t="s">
        <v>230</v>
      </c>
      <c r="D167" s="40"/>
      <c r="E167" s="60">
        <v>17.96</v>
      </c>
    </row>
    <row r="168" spans="1:5" s="43" customFormat="1" ht="15" customHeight="1" x14ac:dyDescent="0.25">
      <c r="A168" s="39"/>
      <c r="B168" s="14" t="s">
        <v>6</v>
      </c>
      <c r="C168" s="14" t="s">
        <v>227</v>
      </c>
      <c r="D168" s="14"/>
      <c r="E168" s="60">
        <v>10</v>
      </c>
    </row>
    <row r="169" spans="1:5" s="48" customFormat="1" ht="15" customHeight="1" x14ac:dyDescent="0.25">
      <c r="A169" s="54"/>
      <c r="B169" s="20" t="s">
        <v>7</v>
      </c>
      <c r="C169" s="71"/>
      <c r="D169" s="71"/>
      <c r="E169" s="62">
        <f>SUM(E167:E168)</f>
        <v>27.96</v>
      </c>
    </row>
    <row r="170" spans="1:5" s="43" customFormat="1" ht="15" customHeight="1" x14ac:dyDescent="0.25">
      <c r="A170" s="39" t="s">
        <v>102</v>
      </c>
      <c r="B170" s="14" t="s">
        <v>5</v>
      </c>
      <c r="C170" s="66" t="s">
        <v>248</v>
      </c>
      <c r="D170" s="66"/>
      <c r="E170" s="53">
        <v>1</v>
      </c>
    </row>
    <row r="171" spans="1:5" s="43" customFormat="1" ht="15" customHeight="1" x14ac:dyDescent="0.25">
      <c r="A171" s="39"/>
      <c r="B171" s="14"/>
      <c r="C171" s="66" t="s">
        <v>103</v>
      </c>
      <c r="D171" s="66"/>
      <c r="E171" s="53">
        <v>52</v>
      </c>
    </row>
    <row r="172" spans="1:5" s="43" customFormat="1" ht="15" customHeight="1" x14ac:dyDescent="0.25">
      <c r="A172" s="39"/>
      <c r="B172" s="59"/>
      <c r="C172" s="74" t="s">
        <v>104</v>
      </c>
      <c r="D172" s="74"/>
      <c r="E172" s="60">
        <v>52</v>
      </c>
    </row>
    <row r="173" spans="1:5" s="43" customFormat="1" ht="15" customHeight="1" x14ac:dyDescent="0.25">
      <c r="A173" s="39"/>
      <c r="B173" s="13" t="s">
        <v>9</v>
      </c>
      <c r="C173" s="74"/>
      <c r="D173" s="74"/>
      <c r="E173" s="61">
        <f>SUM(E170:E172)</f>
        <v>105</v>
      </c>
    </row>
    <row r="174" spans="1:5" s="48" customFormat="1" ht="15" customHeight="1" x14ac:dyDescent="0.25">
      <c r="A174" s="54"/>
      <c r="B174" s="20" t="s">
        <v>7</v>
      </c>
      <c r="C174" s="75"/>
      <c r="D174" s="75"/>
      <c r="E174" s="62">
        <f>E173</f>
        <v>105</v>
      </c>
    </row>
    <row r="175" spans="1:5" s="43" customFormat="1" ht="15" customHeight="1" x14ac:dyDescent="0.25">
      <c r="A175" s="39" t="s">
        <v>105</v>
      </c>
      <c r="B175" s="14" t="s">
        <v>5</v>
      </c>
      <c r="C175" s="66" t="s">
        <v>253</v>
      </c>
      <c r="D175" s="66"/>
      <c r="E175" s="60">
        <v>3.5</v>
      </c>
    </row>
    <row r="176" spans="1:5" s="48" customFormat="1" ht="15" customHeight="1" x14ac:dyDescent="0.25">
      <c r="A176" s="54"/>
      <c r="B176" s="20" t="s">
        <v>7</v>
      </c>
      <c r="C176" s="71"/>
      <c r="D176" s="71"/>
      <c r="E176" s="62">
        <f>E175</f>
        <v>3.5</v>
      </c>
    </row>
    <row r="177" spans="1:5" s="43" customFormat="1" ht="15" customHeight="1" x14ac:dyDescent="0.25">
      <c r="A177" s="39" t="s">
        <v>106</v>
      </c>
      <c r="B177" s="14" t="s">
        <v>5</v>
      </c>
      <c r="C177" s="66" t="s">
        <v>231</v>
      </c>
      <c r="D177" s="66"/>
      <c r="E177" s="60">
        <v>8</v>
      </c>
    </row>
    <row r="178" spans="1:5" s="48" customFormat="1" ht="15" customHeight="1" x14ac:dyDescent="0.25">
      <c r="A178" s="54"/>
      <c r="B178" s="20" t="s">
        <v>7</v>
      </c>
      <c r="C178" s="71"/>
      <c r="D178" s="71"/>
      <c r="E178" s="62">
        <f>E177</f>
        <v>8</v>
      </c>
    </row>
    <row r="179" spans="1:5" s="43" customFormat="1" ht="15" customHeight="1" x14ac:dyDescent="0.25">
      <c r="A179" s="39" t="s">
        <v>107</v>
      </c>
      <c r="B179" s="14" t="s">
        <v>5</v>
      </c>
      <c r="C179" s="66" t="s">
        <v>253</v>
      </c>
      <c r="D179" s="66"/>
      <c r="E179" s="60">
        <v>11.25</v>
      </c>
    </row>
    <row r="180" spans="1:5" s="43" customFormat="1" ht="15" customHeight="1" x14ac:dyDescent="0.25">
      <c r="A180" s="39"/>
      <c r="B180" s="14" t="s">
        <v>6</v>
      </c>
      <c r="C180" s="14"/>
      <c r="D180" s="14" t="s">
        <v>187</v>
      </c>
      <c r="E180" s="60">
        <v>17</v>
      </c>
    </row>
    <row r="181" spans="1:5" s="48" customFormat="1" ht="15" customHeight="1" x14ac:dyDescent="0.25">
      <c r="A181" s="54"/>
      <c r="B181" s="20" t="s">
        <v>7</v>
      </c>
      <c r="C181" s="71"/>
      <c r="D181" s="71"/>
      <c r="E181" s="62">
        <f>SUM(E179:E180)</f>
        <v>28.25</v>
      </c>
    </row>
    <row r="182" spans="1:5" s="43" customFormat="1" ht="15" customHeight="1" x14ac:dyDescent="0.25">
      <c r="A182" s="39" t="s">
        <v>109</v>
      </c>
      <c r="B182" s="73" t="s">
        <v>6</v>
      </c>
      <c r="C182" s="66" t="s">
        <v>254</v>
      </c>
      <c r="D182" s="66"/>
      <c r="E182" s="60">
        <v>8.5</v>
      </c>
    </row>
    <row r="183" spans="1:5" s="48" customFormat="1" ht="15" customHeight="1" x14ac:dyDescent="0.25">
      <c r="A183" s="54"/>
      <c r="B183" s="20" t="s">
        <v>7</v>
      </c>
      <c r="C183" s="71"/>
      <c r="D183" s="71"/>
      <c r="E183" s="62">
        <f>E182</f>
        <v>8.5</v>
      </c>
    </row>
    <row r="184" spans="1:5" s="76" customFormat="1" ht="15" customHeight="1" x14ac:dyDescent="0.25">
      <c r="A184" s="39" t="s">
        <v>110</v>
      </c>
      <c r="B184" s="14" t="s">
        <v>5</v>
      </c>
      <c r="C184" s="66" t="s">
        <v>111</v>
      </c>
      <c r="D184" s="66"/>
      <c r="E184" s="60">
        <v>88</v>
      </c>
    </row>
    <row r="185" spans="1:5" s="76" customFormat="1" ht="15" customHeight="1" x14ac:dyDescent="0.25">
      <c r="A185" s="77"/>
      <c r="B185" s="59"/>
      <c r="C185" s="66" t="s">
        <v>255</v>
      </c>
      <c r="D185" s="66"/>
      <c r="E185" s="60">
        <v>104</v>
      </c>
    </row>
    <row r="186" spans="1:5" s="76" customFormat="1" ht="15" customHeight="1" x14ac:dyDescent="0.25">
      <c r="A186" s="77"/>
      <c r="B186" s="59"/>
      <c r="C186" s="66" t="s">
        <v>256</v>
      </c>
      <c r="D186" s="66"/>
      <c r="E186" s="60">
        <v>90</v>
      </c>
    </row>
    <row r="187" spans="1:5" s="76" customFormat="1" ht="15" customHeight="1" x14ac:dyDescent="0.25">
      <c r="A187" s="77"/>
      <c r="B187" s="59"/>
      <c r="C187" s="66" t="s">
        <v>257</v>
      </c>
      <c r="D187" s="66"/>
      <c r="E187" s="60">
        <v>31</v>
      </c>
    </row>
    <row r="188" spans="1:5" s="76" customFormat="1" ht="15" customHeight="1" x14ac:dyDescent="0.25">
      <c r="A188" s="77"/>
      <c r="B188" s="13" t="s">
        <v>9</v>
      </c>
      <c r="C188" s="66"/>
      <c r="D188" s="66"/>
      <c r="E188" s="61">
        <f>SUM(E184:E187)</f>
        <v>313</v>
      </c>
    </row>
    <row r="189" spans="1:5" s="76" customFormat="1" ht="15" customHeight="1" x14ac:dyDescent="0.25">
      <c r="A189" s="77"/>
      <c r="B189" s="14" t="s">
        <v>6</v>
      </c>
      <c r="C189" s="66" t="s">
        <v>113</v>
      </c>
      <c r="D189" s="66"/>
      <c r="E189" s="60">
        <v>15</v>
      </c>
    </row>
    <row r="190" spans="1:5" s="76" customFormat="1" ht="15" customHeight="1" x14ac:dyDescent="0.25">
      <c r="A190" s="77"/>
      <c r="B190" s="59"/>
      <c r="C190" s="66" t="s">
        <v>114</v>
      </c>
      <c r="D190" s="66"/>
      <c r="E190" s="60">
        <v>31</v>
      </c>
    </row>
    <row r="191" spans="1:5" s="76" customFormat="1" ht="15" customHeight="1" x14ac:dyDescent="0.25">
      <c r="A191" s="77"/>
      <c r="B191" s="59"/>
      <c r="C191" s="66" t="s">
        <v>277</v>
      </c>
      <c r="D191" s="66"/>
      <c r="E191" s="60">
        <v>7</v>
      </c>
    </row>
    <row r="192" spans="1:5" s="76" customFormat="1" ht="15" customHeight="1" x14ac:dyDescent="0.25">
      <c r="A192" s="77"/>
      <c r="B192" s="59"/>
      <c r="C192" s="66" t="s">
        <v>115</v>
      </c>
      <c r="D192" s="66"/>
      <c r="E192" s="60">
        <v>21</v>
      </c>
    </row>
    <row r="193" spans="1:5" s="76" customFormat="1" ht="15" customHeight="1" x14ac:dyDescent="0.25">
      <c r="A193" s="77"/>
      <c r="B193" s="59"/>
      <c r="C193" s="66" t="s">
        <v>116</v>
      </c>
      <c r="D193" s="66"/>
      <c r="E193" s="60">
        <v>18</v>
      </c>
    </row>
    <row r="194" spans="1:5" s="76" customFormat="1" ht="15" customHeight="1" x14ac:dyDescent="0.25">
      <c r="A194" s="77"/>
      <c r="B194" s="13" t="s">
        <v>11</v>
      </c>
      <c r="C194" s="66"/>
      <c r="D194" s="66"/>
      <c r="E194" s="61">
        <f>SUM(E189:E193)</f>
        <v>92</v>
      </c>
    </row>
    <row r="195" spans="1:5" s="79" customFormat="1" ht="15" customHeight="1" x14ac:dyDescent="0.25">
      <c r="A195" s="78"/>
      <c r="B195" s="20" t="s">
        <v>7</v>
      </c>
      <c r="C195" s="71"/>
      <c r="D195" s="71"/>
      <c r="E195" s="62">
        <f>E194+E188</f>
        <v>405</v>
      </c>
    </row>
    <row r="196" spans="1:5" s="76" customFormat="1" ht="15" customHeight="1" x14ac:dyDescent="0.25">
      <c r="A196" s="77" t="s">
        <v>117</v>
      </c>
      <c r="B196" s="14" t="s">
        <v>5</v>
      </c>
      <c r="C196" s="66" t="s">
        <v>253</v>
      </c>
      <c r="D196" s="66"/>
      <c r="E196" s="60">
        <v>21.25</v>
      </c>
    </row>
    <row r="197" spans="1:5" s="76" customFormat="1" ht="15" customHeight="1" x14ac:dyDescent="0.25">
      <c r="A197" s="77"/>
      <c r="B197" s="14" t="s">
        <v>6</v>
      </c>
      <c r="C197" s="14"/>
      <c r="D197" s="14" t="s">
        <v>117</v>
      </c>
      <c r="E197" s="60">
        <v>23</v>
      </c>
    </row>
    <row r="198" spans="1:5" s="79" customFormat="1" ht="15" customHeight="1" x14ac:dyDescent="0.25">
      <c r="A198" s="78"/>
      <c r="B198" s="20" t="s">
        <v>7</v>
      </c>
      <c r="C198" s="71"/>
      <c r="D198" s="71"/>
      <c r="E198" s="62">
        <f>SUM(E196:E197)</f>
        <v>44.25</v>
      </c>
    </row>
    <row r="199" spans="1:5" s="76" customFormat="1" ht="15" customHeight="1" x14ac:dyDescent="0.25">
      <c r="A199" s="77" t="s">
        <v>118</v>
      </c>
      <c r="B199" s="14" t="s">
        <v>5</v>
      </c>
      <c r="C199" s="66"/>
      <c r="D199" s="66" t="s">
        <v>259</v>
      </c>
      <c r="E199" s="60">
        <v>70</v>
      </c>
    </row>
    <row r="200" spans="1:5" s="76" customFormat="1" ht="15" customHeight="1" x14ac:dyDescent="0.25">
      <c r="A200" s="77"/>
      <c r="B200" s="59"/>
      <c r="C200" s="66"/>
      <c r="D200" s="66" t="s">
        <v>188</v>
      </c>
      <c r="E200" s="60">
        <v>90</v>
      </c>
    </row>
    <row r="201" spans="1:5" s="76" customFormat="1" ht="15" customHeight="1" x14ac:dyDescent="0.25">
      <c r="A201" s="77"/>
      <c r="B201" s="13" t="s">
        <v>9</v>
      </c>
      <c r="C201" s="66"/>
      <c r="D201" s="66"/>
      <c r="E201" s="61">
        <f>SUM(E199:E200)</f>
        <v>160</v>
      </c>
    </row>
    <row r="202" spans="1:5" s="76" customFormat="1" ht="15" customHeight="1" x14ac:dyDescent="0.25">
      <c r="A202" s="77"/>
      <c r="B202" s="14" t="s">
        <v>6</v>
      </c>
      <c r="C202" s="14"/>
      <c r="D202" s="14" t="s">
        <v>120</v>
      </c>
      <c r="E202" s="60">
        <v>60</v>
      </c>
    </row>
    <row r="203" spans="1:5" s="76" customFormat="1" ht="15" customHeight="1" x14ac:dyDescent="0.25">
      <c r="A203" s="77"/>
      <c r="B203" s="59"/>
      <c r="C203" s="14" t="s">
        <v>189</v>
      </c>
      <c r="D203" s="14"/>
      <c r="E203" s="60">
        <v>16</v>
      </c>
    </row>
    <row r="204" spans="1:5" s="76" customFormat="1" ht="15" customHeight="1" x14ac:dyDescent="0.25">
      <c r="A204" s="77"/>
      <c r="B204" s="13" t="s">
        <v>11</v>
      </c>
      <c r="C204" s="66"/>
      <c r="D204" s="66"/>
      <c r="E204" s="61">
        <f>SUM(E202:E203)</f>
        <v>76</v>
      </c>
    </row>
    <row r="205" spans="1:5" s="79" customFormat="1" ht="15" customHeight="1" x14ac:dyDescent="0.25">
      <c r="A205" s="78"/>
      <c r="B205" s="20" t="s">
        <v>7</v>
      </c>
      <c r="C205" s="71"/>
      <c r="D205" s="71"/>
      <c r="E205" s="62">
        <f>E204+E201</f>
        <v>236</v>
      </c>
    </row>
    <row r="206" spans="1:5" s="76" customFormat="1" ht="15" customHeight="1" x14ac:dyDescent="0.25">
      <c r="A206" s="77" t="s">
        <v>122</v>
      </c>
      <c r="B206" s="14" t="s">
        <v>5</v>
      </c>
      <c r="C206" s="66" t="s">
        <v>261</v>
      </c>
      <c r="D206" s="66"/>
      <c r="E206" s="67">
        <v>10</v>
      </c>
    </row>
    <row r="207" spans="1:5" s="76" customFormat="1" ht="15" customHeight="1" x14ac:dyDescent="0.25">
      <c r="A207" s="77"/>
      <c r="B207" s="59"/>
      <c r="C207" s="66" t="s">
        <v>123</v>
      </c>
      <c r="D207" s="66"/>
      <c r="E207" s="60">
        <v>57</v>
      </c>
    </row>
    <row r="208" spans="1:5" s="76" customFormat="1" ht="15" customHeight="1" x14ac:dyDescent="0.25">
      <c r="A208" s="77"/>
      <c r="B208" s="59"/>
      <c r="C208" s="66" t="s">
        <v>124</v>
      </c>
      <c r="D208" s="66"/>
      <c r="E208" s="60">
        <v>59</v>
      </c>
    </row>
    <row r="209" spans="1:5" s="76" customFormat="1" ht="15" customHeight="1" x14ac:dyDescent="0.25">
      <c r="A209" s="77"/>
      <c r="B209" s="13" t="s">
        <v>9</v>
      </c>
      <c r="C209" s="66"/>
      <c r="D209" s="66"/>
      <c r="E209" s="61">
        <f>SUM(E206:E208)</f>
        <v>126</v>
      </c>
    </row>
    <row r="210" spans="1:5" s="76" customFormat="1" ht="15" customHeight="1" x14ac:dyDescent="0.25">
      <c r="A210" s="77"/>
      <c r="B210" s="14" t="s">
        <v>6</v>
      </c>
      <c r="C210" s="66" t="s">
        <v>277</v>
      </c>
      <c r="D210" s="66"/>
      <c r="E210" s="60">
        <v>5</v>
      </c>
    </row>
    <row r="211" spans="1:5" s="76" customFormat="1" ht="15" customHeight="1" x14ac:dyDescent="0.25">
      <c r="A211" s="77"/>
      <c r="B211" s="14"/>
      <c r="C211" s="14" t="s">
        <v>125</v>
      </c>
      <c r="D211" s="14"/>
      <c r="E211" s="60">
        <v>25</v>
      </c>
    </row>
    <row r="212" spans="1:5" s="76" customFormat="1" ht="15" customHeight="1" x14ac:dyDescent="0.25">
      <c r="A212" s="77"/>
      <c r="B212" s="59"/>
      <c r="C212" s="14" t="s">
        <v>126</v>
      </c>
      <c r="D212" s="14"/>
      <c r="E212" s="60">
        <v>15</v>
      </c>
    </row>
    <row r="213" spans="1:5" s="76" customFormat="1" ht="15" customHeight="1" x14ac:dyDescent="0.25">
      <c r="A213" s="77"/>
      <c r="B213" s="13" t="s">
        <v>11</v>
      </c>
      <c r="C213" s="66"/>
      <c r="D213" s="66"/>
      <c r="E213" s="61">
        <f>SUM(E210:E212)</f>
        <v>45</v>
      </c>
    </row>
    <row r="214" spans="1:5" s="79" customFormat="1" ht="15" customHeight="1" x14ac:dyDescent="0.25">
      <c r="A214" s="78"/>
      <c r="B214" s="20" t="s">
        <v>7</v>
      </c>
      <c r="C214" s="71"/>
      <c r="D214" s="71"/>
      <c r="E214" s="62">
        <f>E213+E209</f>
        <v>171</v>
      </c>
    </row>
    <row r="215" spans="1:5" s="76" customFormat="1" ht="15" customHeight="1" x14ac:dyDescent="0.25">
      <c r="A215" s="77" t="s">
        <v>127</v>
      </c>
      <c r="B215" s="14" t="s">
        <v>6</v>
      </c>
      <c r="C215" s="14" t="s">
        <v>128</v>
      </c>
      <c r="D215" s="14"/>
      <c r="E215" s="60">
        <v>18</v>
      </c>
    </row>
    <row r="216" spans="1:5" s="79" customFormat="1" ht="15" customHeight="1" x14ac:dyDescent="0.25">
      <c r="A216" s="78"/>
      <c r="B216" s="20" t="s">
        <v>7</v>
      </c>
      <c r="C216" s="71"/>
      <c r="D216" s="71"/>
      <c r="E216" s="62">
        <f>E215</f>
        <v>18</v>
      </c>
    </row>
    <row r="217" spans="1:5" s="76" customFormat="1" ht="15" customHeight="1" x14ac:dyDescent="0.25">
      <c r="A217" s="77" t="s">
        <v>129</v>
      </c>
      <c r="B217" s="14" t="s">
        <v>5</v>
      </c>
      <c r="C217" s="66"/>
      <c r="D217" s="66" t="s">
        <v>190</v>
      </c>
      <c r="E217" s="60">
        <v>60</v>
      </c>
    </row>
    <row r="218" spans="1:5" s="76" customFormat="1" ht="15" customHeight="1" x14ac:dyDescent="0.25">
      <c r="A218" s="77"/>
      <c r="B218" s="14"/>
      <c r="C218" s="66"/>
      <c r="D218" s="66" t="s">
        <v>131</v>
      </c>
      <c r="E218" s="60">
        <v>32</v>
      </c>
    </row>
    <row r="219" spans="1:5" s="76" customFormat="1" ht="15" customHeight="1" x14ac:dyDescent="0.25">
      <c r="A219" s="77"/>
      <c r="B219" s="59"/>
      <c r="C219" s="66" t="s">
        <v>130</v>
      </c>
      <c r="D219" s="66"/>
      <c r="E219" s="60">
        <v>97</v>
      </c>
    </row>
    <row r="220" spans="1:5" s="76" customFormat="1" ht="15" customHeight="1" x14ac:dyDescent="0.25">
      <c r="A220" s="77"/>
      <c r="B220" s="13" t="s">
        <v>9</v>
      </c>
      <c r="C220" s="66"/>
      <c r="D220" s="66"/>
      <c r="E220" s="61">
        <f>SUM(E217:E219)</f>
        <v>189</v>
      </c>
    </row>
    <row r="221" spans="1:5" s="76" customFormat="1" ht="15" customHeight="1" x14ac:dyDescent="0.25">
      <c r="A221" s="77"/>
      <c r="B221" s="14" t="s">
        <v>6</v>
      </c>
      <c r="C221" s="66" t="s">
        <v>132</v>
      </c>
      <c r="E221" s="60">
        <v>33</v>
      </c>
    </row>
    <row r="222" spans="1:5" s="76" customFormat="1" ht="15" customHeight="1" x14ac:dyDescent="0.25">
      <c r="A222" s="77"/>
      <c r="B222" s="59"/>
      <c r="C222" s="66"/>
      <c r="D222" s="66" t="s">
        <v>133</v>
      </c>
      <c r="E222" s="60">
        <v>20</v>
      </c>
    </row>
    <row r="223" spans="1:5" s="76" customFormat="1" ht="15" customHeight="1" x14ac:dyDescent="0.25">
      <c r="A223" s="77"/>
      <c r="B223" s="13" t="s">
        <v>11</v>
      </c>
      <c r="C223" s="66"/>
      <c r="D223" s="66"/>
      <c r="E223" s="61">
        <f>SUM(E221:E222)</f>
        <v>53</v>
      </c>
    </row>
    <row r="224" spans="1:5" s="79" customFormat="1" ht="15" customHeight="1" x14ac:dyDescent="0.25">
      <c r="A224" s="78"/>
      <c r="B224" s="20" t="s">
        <v>7</v>
      </c>
      <c r="C224" s="71"/>
      <c r="D224" s="71"/>
      <c r="E224" s="62">
        <f>E223+E220</f>
        <v>242</v>
      </c>
    </row>
    <row r="225" spans="1:5" s="76" customFormat="1" ht="15" customHeight="1" x14ac:dyDescent="0.25">
      <c r="A225" s="77" t="s">
        <v>134</v>
      </c>
      <c r="B225" s="14" t="s">
        <v>5</v>
      </c>
      <c r="C225" s="40" t="s">
        <v>230</v>
      </c>
      <c r="D225" s="40"/>
      <c r="E225" s="60">
        <v>15.15</v>
      </c>
    </row>
    <row r="226" spans="1:5" s="76" customFormat="1" ht="15" customHeight="1" x14ac:dyDescent="0.25">
      <c r="A226" s="77"/>
      <c r="B226" s="14" t="s">
        <v>6</v>
      </c>
      <c r="C226" s="14" t="s">
        <v>135</v>
      </c>
      <c r="D226" s="14"/>
      <c r="E226" s="60">
        <v>17</v>
      </c>
    </row>
    <row r="227" spans="1:5" s="79" customFormat="1" ht="15" customHeight="1" x14ac:dyDescent="0.25">
      <c r="A227" s="78"/>
      <c r="B227" s="20" t="s">
        <v>7</v>
      </c>
      <c r="C227" s="71"/>
      <c r="D227" s="71"/>
      <c r="E227" s="62">
        <f>SUM(E225:E226)</f>
        <v>32.15</v>
      </c>
    </row>
    <row r="228" spans="1:5" s="76" customFormat="1" ht="15" customHeight="1" x14ac:dyDescent="0.25">
      <c r="A228" s="77" t="s">
        <v>136</v>
      </c>
      <c r="B228" s="14" t="s">
        <v>5</v>
      </c>
      <c r="C228" s="66" t="s">
        <v>229</v>
      </c>
      <c r="D228" s="66"/>
      <c r="E228" s="60">
        <v>3</v>
      </c>
    </row>
    <row r="229" spans="1:5" s="76" customFormat="1" ht="15" customHeight="1" x14ac:dyDescent="0.25">
      <c r="A229" s="77"/>
      <c r="B229" s="14"/>
      <c r="C229" s="66" t="s">
        <v>253</v>
      </c>
      <c r="D229" s="66"/>
      <c r="E229" s="60">
        <v>6</v>
      </c>
    </row>
    <row r="230" spans="1:5" s="76" customFormat="1" ht="15" customHeight="1" x14ac:dyDescent="0.25">
      <c r="A230" s="77"/>
      <c r="B230" s="13" t="s">
        <v>9</v>
      </c>
      <c r="C230" s="66"/>
      <c r="D230" s="66"/>
      <c r="E230" s="61">
        <f>SUM(E228:E229)</f>
        <v>9</v>
      </c>
    </row>
    <row r="231" spans="1:5" s="76" customFormat="1" ht="15" customHeight="1" x14ac:dyDescent="0.25">
      <c r="A231" s="77"/>
      <c r="B231" s="14" t="s">
        <v>6</v>
      </c>
      <c r="C231" s="66" t="s">
        <v>262</v>
      </c>
      <c r="D231" s="66"/>
      <c r="E231" s="60">
        <v>2</v>
      </c>
    </row>
    <row r="232" spans="1:5" s="76" customFormat="1" ht="15" customHeight="1" x14ac:dyDescent="0.25">
      <c r="A232" s="77"/>
      <c r="B232" s="13" t="s">
        <v>11</v>
      </c>
      <c r="C232" s="66"/>
      <c r="D232" s="66"/>
      <c r="E232" s="61">
        <f>E231</f>
        <v>2</v>
      </c>
    </row>
    <row r="233" spans="1:5" s="79" customFormat="1" ht="15" customHeight="1" x14ac:dyDescent="0.25">
      <c r="A233" s="78"/>
      <c r="B233" s="20" t="s">
        <v>7</v>
      </c>
      <c r="C233" s="75"/>
      <c r="D233" s="75"/>
      <c r="E233" s="62">
        <f>E232+E230</f>
        <v>11</v>
      </c>
    </row>
    <row r="234" spans="1:5" s="76" customFormat="1" ht="15" customHeight="1" x14ac:dyDescent="0.25">
      <c r="A234" s="77" t="s">
        <v>137</v>
      </c>
      <c r="B234" s="14" t="s">
        <v>5</v>
      </c>
      <c r="C234" s="66" t="s">
        <v>229</v>
      </c>
      <c r="D234" s="74"/>
      <c r="E234" s="60">
        <v>19</v>
      </c>
    </row>
    <row r="235" spans="1:5" s="76" customFormat="1" ht="15" customHeight="1" x14ac:dyDescent="0.25">
      <c r="A235" s="77"/>
      <c r="B235" s="14"/>
      <c r="C235" s="74" t="s">
        <v>286</v>
      </c>
      <c r="D235" s="74"/>
      <c r="E235" s="60">
        <v>8</v>
      </c>
    </row>
    <row r="236" spans="1:5" s="76" customFormat="1" ht="15" customHeight="1" x14ac:dyDescent="0.25">
      <c r="A236" s="77"/>
      <c r="B236" s="13" t="s">
        <v>9</v>
      </c>
      <c r="C236" s="74"/>
      <c r="D236" s="74"/>
      <c r="E236" s="61">
        <f>SUM(E234:E235)</f>
        <v>27</v>
      </c>
    </row>
    <row r="237" spans="1:5" s="76" customFormat="1" ht="15" customHeight="1" x14ac:dyDescent="0.25">
      <c r="A237" s="77"/>
      <c r="B237" s="14" t="s">
        <v>6</v>
      </c>
      <c r="C237" s="66" t="s">
        <v>262</v>
      </c>
      <c r="D237" s="14"/>
      <c r="E237" s="60">
        <v>23</v>
      </c>
    </row>
    <row r="238" spans="1:5" s="76" customFormat="1" ht="15" customHeight="1" x14ac:dyDescent="0.25">
      <c r="A238" s="77"/>
      <c r="B238" s="13" t="s">
        <v>11</v>
      </c>
      <c r="C238" s="74"/>
      <c r="D238" s="74"/>
      <c r="E238" s="61">
        <f>SUM(E237:E237)</f>
        <v>23</v>
      </c>
    </row>
    <row r="239" spans="1:5" s="79" customFormat="1" ht="15" customHeight="1" x14ac:dyDescent="0.25">
      <c r="A239" s="78"/>
      <c r="B239" s="20" t="s">
        <v>7</v>
      </c>
      <c r="C239" s="75"/>
      <c r="D239" s="75"/>
      <c r="E239" s="62">
        <f>E238+E236</f>
        <v>50</v>
      </c>
    </row>
    <row r="240" spans="1:5" s="79" customFormat="1" ht="15" customHeight="1" x14ac:dyDescent="0.25">
      <c r="A240" s="39" t="s">
        <v>191</v>
      </c>
      <c r="B240" s="14" t="s">
        <v>6</v>
      </c>
      <c r="C240" s="74"/>
      <c r="D240" s="74" t="s">
        <v>274</v>
      </c>
      <c r="E240" s="60">
        <v>1.7</v>
      </c>
    </row>
    <row r="241" spans="1:5" s="79" customFormat="1" ht="15" customHeight="1" x14ac:dyDescent="0.25">
      <c r="A241" s="54"/>
      <c r="B241" s="20" t="s">
        <v>7</v>
      </c>
      <c r="C241" s="75"/>
      <c r="D241" s="75"/>
      <c r="E241" s="62">
        <f>E240</f>
        <v>1.7</v>
      </c>
    </row>
    <row r="242" spans="1:5" s="76" customFormat="1" ht="15" customHeight="1" x14ac:dyDescent="0.25">
      <c r="A242" s="39" t="s">
        <v>140</v>
      </c>
      <c r="B242" s="14" t="s">
        <v>5</v>
      </c>
      <c r="C242" s="74" t="s">
        <v>141</v>
      </c>
      <c r="D242" s="74"/>
      <c r="E242" s="60">
        <v>60</v>
      </c>
    </row>
    <row r="243" spans="1:5" s="76" customFormat="1" ht="15" customHeight="1" x14ac:dyDescent="0.25">
      <c r="A243" s="39"/>
      <c r="B243" s="14" t="s">
        <v>6</v>
      </c>
      <c r="C243" s="74" t="s">
        <v>142</v>
      </c>
      <c r="D243" s="74"/>
      <c r="E243" s="60">
        <v>30</v>
      </c>
    </row>
    <row r="244" spans="1:5" s="79" customFormat="1" ht="15" customHeight="1" x14ac:dyDescent="0.25">
      <c r="A244" s="54"/>
      <c r="B244" s="20" t="s">
        <v>7</v>
      </c>
      <c r="C244" s="75"/>
      <c r="D244" s="75"/>
      <c r="E244" s="62">
        <f>E242+E243</f>
        <v>90</v>
      </c>
    </row>
    <row r="245" spans="1:5" s="76" customFormat="1" ht="15" customHeight="1" x14ac:dyDescent="0.25">
      <c r="A245" s="39" t="s">
        <v>143</v>
      </c>
      <c r="B245" s="73" t="s">
        <v>6</v>
      </c>
      <c r="C245" s="66" t="s">
        <v>254</v>
      </c>
      <c r="D245" s="66"/>
      <c r="E245" s="60">
        <v>8.5</v>
      </c>
    </row>
    <row r="246" spans="1:5" s="79" customFormat="1" ht="15" customHeight="1" x14ac:dyDescent="0.25">
      <c r="A246" s="54"/>
      <c r="B246" s="20" t="s">
        <v>7</v>
      </c>
      <c r="C246" s="71"/>
      <c r="D246" s="71"/>
      <c r="E246" s="62">
        <f>E245</f>
        <v>8.5</v>
      </c>
    </row>
    <row r="247" spans="1:5" s="76" customFormat="1" ht="15" customHeight="1" x14ac:dyDescent="0.25">
      <c r="A247" s="39" t="s">
        <v>144</v>
      </c>
      <c r="B247" s="14" t="s">
        <v>5</v>
      </c>
      <c r="C247" s="74" t="s">
        <v>145</v>
      </c>
      <c r="D247" s="74"/>
      <c r="E247" s="60">
        <v>43</v>
      </c>
    </row>
    <row r="248" spans="1:5" s="76" customFormat="1" ht="15" customHeight="1" x14ac:dyDescent="0.25">
      <c r="A248" s="80"/>
      <c r="B248" s="59"/>
      <c r="C248" s="74" t="s">
        <v>286</v>
      </c>
      <c r="D248" s="74"/>
      <c r="E248" s="60">
        <v>67</v>
      </c>
    </row>
    <row r="249" spans="1:5" s="76" customFormat="1" ht="15" customHeight="1" x14ac:dyDescent="0.25">
      <c r="A249" s="80"/>
      <c r="B249" s="13" t="s">
        <v>9</v>
      </c>
      <c r="C249" s="74"/>
      <c r="D249" s="74"/>
      <c r="E249" s="61">
        <f>SUM(E247:E248)</f>
        <v>110</v>
      </c>
    </row>
    <row r="250" spans="1:5" s="76" customFormat="1" ht="15" customHeight="1" x14ac:dyDescent="0.25">
      <c r="A250" s="80"/>
      <c r="B250" s="14" t="s">
        <v>6</v>
      </c>
      <c r="C250" s="74" t="s">
        <v>192</v>
      </c>
      <c r="D250" s="74"/>
      <c r="E250" s="60">
        <v>25</v>
      </c>
    </row>
    <row r="251" spans="1:5" s="76" customFormat="1" ht="15" customHeight="1" x14ac:dyDescent="0.25">
      <c r="A251" s="80"/>
      <c r="B251" s="13" t="s">
        <v>11</v>
      </c>
      <c r="C251" s="74"/>
      <c r="D251" s="74"/>
      <c r="E251" s="61">
        <f>E250</f>
        <v>25</v>
      </c>
    </row>
    <row r="252" spans="1:5" s="79" customFormat="1" ht="15" customHeight="1" x14ac:dyDescent="0.25">
      <c r="A252" s="81"/>
      <c r="B252" s="20" t="s">
        <v>7</v>
      </c>
      <c r="C252" s="75"/>
      <c r="D252" s="75"/>
      <c r="E252" s="62">
        <f>E251+E249</f>
        <v>135</v>
      </c>
    </row>
    <row r="253" spans="1:5" s="76" customFormat="1" ht="15" customHeight="1" x14ac:dyDescent="0.25">
      <c r="A253" s="82" t="s">
        <v>147</v>
      </c>
      <c r="B253" s="14" t="s">
        <v>5</v>
      </c>
      <c r="C253" s="35" t="s">
        <v>224</v>
      </c>
      <c r="D253" s="15"/>
      <c r="E253" s="60">
        <v>10</v>
      </c>
    </row>
    <row r="254" spans="1:5" s="76" customFormat="1" ht="15" customHeight="1" x14ac:dyDescent="0.25">
      <c r="A254" s="82"/>
      <c r="B254" s="14" t="s">
        <v>6</v>
      </c>
      <c r="C254" s="14" t="s">
        <v>148</v>
      </c>
      <c r="D254" s="14"/>
      <c r="E254" s="60">
        <v>16</v>
      </c>
    </row>
    <row r="255" spans="1:5" s="79" customFormat="1" ht="15" customHeight="1" x14ac:dyDescent="0.25">
      <c r="A255" s="83"/>
      <c r="B255" s="20" t="s">
        <v>7</v>
      </c>
      <c r="C255" s="75"/>
      <c r="D255" s="75"/>
      <c r="E255" s="62">
        <f>SUM(E253:E254)</f>
        <v>26</v>
      </c>
    </row>
    <row r="256" spans="1:5" s="76" customFormat="1" ht="15" customHeight="1" x14ac:dyDescent="0.25">
      <c r="A256" s="82" t="s">
        <v>149</v>
      </c>
      <c r="B256" s="14" t="s">
        <v>5</v>
      </c>
      <c r="C256" s="66" t="s">
        <v>235</v>
      </c>
      <c r="D256" s="66"/>
      <c r="E256" s="60">
        <v>6</v>
      </c>
    </row>
    <row r="257" spans="1:5" s="76" customFormat="1" ht="15" customHeight="1" x14ac:dyDescent="0.25">
      <c r="A257" s="82"/>
      <c r="B257" s="14" t="s">
        <v>6</v>
      </c>
      <c r="C257" s="14" t="s">
        <v>150</v>
      </c>
      <c r="D257" s="14"/>
      <c r="E257" s="60">
        <v>18</v>
      </c>
    </row>
    <row r="258" spans="1:5" s="79" customFormat="1" ht="15" customHeight="1" x14ac:dyDescent="0.25">
      <c r="A258" s="83"/>
      <c r="B258" s="20" t="s">
        <v>7</v>
      </c>
      <c r="C258" s="75"/>
      <c r="D258" s="75"/>
      <c r="E258" s="62">
        <f>SUM(E256:E257)</f>
        <v>24</v>
      </c>
    </row>
    <row r="259" spans="1:5" s="76" customFormat="1" ht="15" customHeight="1" x14ac:dyDescent="0.25">
      <c r="A259" s="84" t="s">
        <v>151</v>
      </c>
      <c r="B259" s="14" t="s">
        <v>5</v>
      </c>
      <c r="C259" s="74"/>
      <c r="D259" s="74" t="s">
        <v>152</v>
      </c>
      <c r="E259" s="60">
        <v>28</v>
      </c>
    </row>
    <row r="260" spans="1:5" s="76" customFormat="1" ht="15" customHeight="1" x14ac:dyDescent="0.25">
      <c r="A260" s="77"/>
      <c r="B260" s="59"/>
      <c r="C260" s="74"/>
      <c r="D260" s="74" t="s">
        <v>263</v>
      </c>
      <c r="E260" s="60">
        <v>53</v>
      </c>
    </row>
    <row r="261" spans="1:5" s="76" customFormat="1" ht="15" customHeight="1" x14ac:dyDescent="0.25">
      <c r="A261" s="77"/>
      <c r="B261" s="59"/>
      <c r="C261" s="74"/>
      <c r="D261" s="74" t="s">
        <v>153</v>
      </c>
      <c r="E261" s="60">
        <v>105</v>
      </c>
    </row>
    <row r="262" spans="1:5" s="76" customFormat="1" ht="15" customHeight="1" x14ac:dyDescent="0.25">
      <c r="A262" s="77"/>
      <c r="B262" s="59"/>
      <c r="C262" s="74"/>
      <c r="D262" s="74" t="s">
        <v>287</v>
      </c>
      <c r="E262" s="60">
        <v>70</v>
      </c>
    </row>
    <row r="263" spans="1:5" s="76" customFormat="1" ht="15" customHeight="1" x14ac:dyDescent="0.25">
      <c r="A263" s="77"/>
      <c r="B263" s="13" t="s">
        <v>9</v>
      </c>
      <c r="C263" s="74"/>
      <c r="D263" s="74"/>
      <c r="E263" s="61">
        <f>SUM(E259:E262)</f>
        <v>256</v>
      </c>
    </row>
    <row r="264" spans="1:5" s="76" customFormat="1" ht="15" customHeight="1" x14ac:dyDescent="0.25">
      <c r="A264" s="77"/>
      <c r="B264" s="14" t="s">
        <v>6</v>
      </c>
      <c r="C264" s="14"/>
      <c r="D264" s="14" t="s">
        <v>154</v>
      </c>
      <c r="E264" s="60">
        <v>20</v>
      </c>
    </row>
    <row r="265" spans="1:5" s="76" customFormat="1" ht="15" customHeight="1" x14ac:dyDescent="0.25">
      <c r="A265" s="77"/>
      <c r="B265" s="59"/>
      <c r="C265" s="14"/>
      <c r="D265" s="14" t="s">
        <v>193</v>
      </c>
      <c r="E265" s="60">
        <v>17</v>
      </c>
    </row>
    <row r="266" spans="1:5" s="76" customFormat="1" ht="15" customHeight="1" x14ac:dyDescent="0.25">
      <c r="A266" s="77"/>
      <c r="B266" s="59"/>
      <c r="C266" s="14"/>
      <c r="D266" s="74" t="s">
        <v>194</v>
      </c>
      <c r="E266" s="60">
        <v>17</v>
      </c>
    </row>
    <row r="267" spans="1:5" s="76" customFormat="1" ht="15" customHeight="1" x14ac:dyDescent="0.25">
      <c r="A267" s="77"/>
      <c r="B267" s="59"/>
      <c r="C267" s="14"/>
      <c r="D267" s="14" t="s">
        <v>151</v>
      </c>
      <c r="E267" s="60">
        <v>20</v>
      </c>
    </row>
    <row r="268" spans="1:5" s="76" customFormat="1" ht="15" customHeight="1" x14ac:dyDescent="0.25">
      <c r="A268" s="77"/>
      <c r="B268" s="13" t="s">
        <v>11</v>
      </c>
      <c r="C268" s="14"/>
      <c r="D268" s="14"/>
      <c r="E268" s="61">
        <f>SUM(E264:E267)</f>
        <v>74</v>
      </c>
    </row>
    <row r="269" spans="1:5" s="79" customFormat="1" ht="15" customHeight="1" x14ac:dyDescent="0.25">
      <c r="A269" s="78"/>
      <c r="B269" s="20" t="s">
        <v>7</v>
      </c>
      <c r="C269" s="75"/>
      <c r="D269" s="75"/>
      <c r="E269" s="62">
        <f>E268+E263</f>
        <v>330</v>
      </c>
    </row>
    <row r="270" spans="1:5" s="76" customFormat="1" ht="15" customHeight="1" x14ac:dyDescent="0.25">
      <c r="A270" s="77" t="s">
        <v>156</v>
      </c>
      <c r="B270" s="14" t="s">
        <v>5</v>
      </c>
      <c r="C270" s="74" t="s">
        <v>157</v>
      </c>
      <c r="D270" s="74"/>
      <c r="E270" s="60">
        <v>60</v>
      </c>
    </row>
    <row r="271" spans="1:5" s="76" customFormat="1" ht="15" customHeight="1" x14ac:dyDescent="0.25">
      <c r="A271" s="77"/>
      <c r="B271" s="59"/>
      <c r="C271" s="74" t="s">
        <v>158</v>
      </c>
      <c r="D271" s="74"/>
      <c r="E271" s="60">
        <v>64</v>
      </c>
    </row>
    <row r="272" spans="1:5" s="76" customFormat="1" ht="15" customHeight="1" x14ac:dyDescent="0.25">
      <c r="A272" s="77"/>
      <c r="B272" s="13" t="s">
        <v>9</v>
      </c>
      <c r="C272" s="74"/>
      <c r="D272" s="74"/>
      <c r="E272" s="61">
        <f>SUM(E270:E271)</f>
        <v>124</v>
      </c>
    </row>
    <row r="273" spans="1:5" s="76" customFormat="1" ht="15" customHeight="1" x14ac:dyDescent="0.25">
      <c r="A273" s="77"/>
      <c r="B273" s="14" t="s">
        <v>6</v>
      </c>
      <c r="C273" s="74" t="s">
        <v>159</v>
      </c>
      <c r="D273" s="74"/>
      <c r="E273" s="60">
        <v>32</v>
      </c>
    </row>
    <row r="274" spans="1:5" s="76" customFormat="1" ht="15" customHeight="1" x14ac:dyDescent="0.25">
      <c r="A274" s="77"/>
      <c r="B274" s="13" t="s">
        <v>11</v>
      </c>
      <c r="C274" s="74"/>
      <c r="D274" s="74"/>
      <c r="E274" s="61">
        <f>E273</f>
        <v>32</v>
      </c>
    </row>
    <row r="275" spans="1:5" s="79" customFormat="1" ht="15" customHeight="1" x14ac:dyDescent="0.25">
      <c r="A275" s="78"/>
      <c r="B275" s="20" t="s">
        <v>7</v>
      </c>
      <c r="C275" s="75"/>
      <c r="D275" s="75"/>
      <c r="E275" s="62">
        <f>E274+E272</f>
        <v>156</v>
      </c>
    </row>
    <row r="276" spans="1:5" s="76" customFormat="1" ht="15" customHeight="1" x14ac:dyDescent="0.25">
      <c r="A276" s="77" t="s">
        <v>160</v>
      </c>
      <c r="B276" s="14" t="s">
        <v>5</v>
      </c>
      <c r="C276" s="35" t="s">
        <v>224</v>
      </c>
      <c r="D276" s="15"/>
      <c r="E276" s="60">
        <v>55</v>
      </c>
    </row>
    <row r="277" spans="1:5" s="76" customFormat="1" ht="15" customHeight="1" x14ac:dyDescent="0.25">
      <c r="A277" s="77"/>
      <c r="B277" s="59"/>
      <c r="C277" s="74" t="s">
        <v>211</v>
      </c>
      <c r="D277" s="74"/>
      <c r="E277" s="60">
        <v>25</v>
      </c>
    </row>
    <row r="278" spans="1:5" s="76" customFormat="1" ht="15" customHeight="1" x14ac:dyDescent="0.25">
      <c r="A278" s="77"/>
      <c r="B278" s="13" t="s">
        <v>9</v>
      </c>
      <c r="C278" s="74"/>
      <c r="D278" s="74"/>
      <c r="E278" s="61">
        <f>SUM(E276:E277)</f>
        <v>80</v>
      </c>
    </row>
    <row r="279" spans="1:5" s="76" customFormat="1" ht="15" customHeight="1" x14ac:dyDescent="0.25">
      <c r="A279" s="77"/>
      <c r="B279" s="14" t="s">
        <v>6</v>
      </c>
      <c r="C279" s="74"/>
      <c r="D279" s="74" t="s">
        <v>161</v>
      </c>
      <c r="E279" s="60">
        <v>20</v>
      </c>
    </row>
    <row r="280" spans="1:5" s="76" customFormat="1" ht="15" customHeight="1" x14ac:dyDescent="0.25">
      <c r="A280" s="77"/>
      <c r="B280" s="59"/>
      <c r="C280" s="74"/>
      <c r="D280" s="74" t="s">
        <v>162</v>
      </c>
      <c r="E280" s="60">
        <v>18</v>
      </c>
    </row>
    <row r="281" spans="1:5" s="76" customFormat="1" ht="15" customHeight="1" x14ac:dyDescent="0.25">
      <c r="A281" s="77"/>
      <c r="B281" s="59"/>
      <c r="C281" s="74"/>
      <c r="D281" s="74" t="s">
        <v>163</v>
      </c>
      <c r="E281" s="60">
        <v>20</v>
      </c>
    </row>
    <row r="282" spans="1:5" s="76" customFormat="1" ht="15" customHeight="1" x14ac:dyDescent="0.25">
      <c r="A282" s="77"/>
      <c r="B282" s="59"/>
      <c r="C282" s="74"/>
      <c r="D282" s="74" t="s">
        <v>164</v>
      </c>
      <c r="E282" s="60">
        <v>17</v>
      </c>
    </row>
    <row r="283" spans="1:5" s="76" customFormat="1" ht="15" customHeight="1" x14ac:dyDescent="0.25">
      <c r="A283" s="77"/>
      <c r="B283" s="59"/>
      <c r="C283" s="74"/>
      <c r="D283" s="74" t="s">
        <v>165</v>
      </c>
      <c r="E283" s="60">
        <v>20</v>
      </c>
    </row>
    <row r="284" spans="1:5" s="76" customFormat="1" ht="15" customHeight="1" x14ac:dyDescent="0.25">
      <c r="A284" s="77"/>
      <c r="B284" s="13" t="s">
        <v>11</v>
      </c>
      <c r="C284" s="74"/>
      <c r="D284" s="74"/>
      <c r="E284" s="61">
        <f>SUM(E279:E283)</f>
        <v>95</v>
      </c>
    </row>
    <row r="285" spans="1:5" s="79" customFormat="1" ht="15" customHeight="1" x14ac:dyDescent="0.25">
      <c r="A285" s="78"/>
      <c r="B285" s="20" t="s">
        <v>7</v>
      </c>
      <c r="C285" s="75"/>
      <c r="D285" s="75"/>
      <c r="E285" s="62">
        <f>E284+E278</f>
        <v>175</v>
      </c>
    </row>
    <row r="286" spans="1:5" s="76" customFormat="1" ht="15" customHeight="1" x14ac:dyDescent="0.25">
      <c r="A286" s="85"/>
      <c r="B286" s="86"/>
      <c r="C286" s="86" t="s">
        <v>9</v>
      </c>
      <c r="D286" s="86"/>
      <c r="E286" s="87">
        <f>E278+E272+E263+E256+E253+E249+E242+E236+E230+E225+E220+E209+E201+E196+E188+E179+E177+E175+E173+E167+E146+E94+E89+E85+E79+E75+E68+E61+E52+E45+E33+E29+E26+E22+E18+E14+E10+E74</f>
        <v>5185.5000000000009</v>
      </c>
    </row>
    <row r="287" spans="1:5" s="76" customFormat="1" ht="15" customHeight="1" x14ac:dyDescent="0.25">
      <c r="A287" s="88"/>
      <c r="B287" s="89"/>
      <c r="C287" s="89" t="s">
        <v>11</v>
      </c>
      <c r="D287" s="89"/>
      <c r="E287" s="90">
        <f>E284+E274+E268+E257+E254+E251+E245+E243+E238+E226+E223+E216+E213+E204+E197+E194+E183+E180+E168+E165+E98+E95+E92+E86+E83+E76+E71+E64+E56+E53+E50+E37+E30+E27+E24+E19+E16+E11+E232+E241</f>
        <v>1538.3</v>
      </c>
    </row>
    <row r="288" spans="1:5" s="93" customFormat="1" ht="15" customHeight="1" x14ac:dyDescent="0.25">
      <c r="A288" s="94" t="s">
        <v>264</v>
      </c>
      <c r="B288" s="2"/>
      <c r="C288" s="91"/>
      <c r="D288" s="91"/>
      <c r="E288" s="92"/>
    </row>
    <row r="289" spans="1:7" s="93" customFormat="1" ht="15" customHeight="1" x14ac:dyDescent="0.25">
      <c r="A289" s="95" t="s">
        <v>318</v>
      </c>
      <c r="B289" s="2"/>
      <c r="C289" s="91"/>
      <c r="D289" s="91"/>
      <c r="E289" s="92"/>
    </row>
    <row r="290" spans="1:7" s="93" customFormat="1" ht="15" customHeight="1" x14ac:dyDescent="0.25">
      <c r="A290" s="95" t="s">
        <v>265</v>
      </c>
      <c r="B290" s="2"/>
      <c r="C290" s="91"/>
      <c r="D290" s="91"/>
      <c r="E290" s="92"/>
    </row>
    <row r="291" spans="1:7" s="93" customFormat="1" ht="15" customHeight="1" x14ac:dyDescent="0.25">
      <c r="A291" s="95" t="s">
        <v>278</v>
      </c>
      <c r="B291" s="2"/>
      <c r="C291" s="91"/>
      <c r="D291" s="91"/>
      <c r="E291" s="92"/>
    </row>
    <row r="292" spans="1:7" s="93" customFormat="1" ht="15" customHeight="1" x14ac:dyDescent="0.25">
      <c r="A292" s="95" t="s">
        <v>267</v>
      </c>
      <c r="B292" s="2"/>
      <c r="C292" s="91"/>
      <c r="D292" s="91"/>
      <c r="E292" s="92"/>
    </row>
    <row r="293" spans="1:7" s="93" customFormat="1" ht="15" customHeight="1" x14ac:dyDescent="0.25">
      <c r="A293" s="95" t="s">
        <v>268</v>
      </c>
      <c r="B293" s="2"/>
      <c r="C293" s="91"/>
      <c r="D293" s="91"/>
      <c r="E293" s="92"/>
    </row>
    <row r="294" spans="1:7" s="93" customFormat="1" ht="15" customHeight="1" x14ac:dyDescent="0.25">
      <c r="A294" s="95" t="s">
        <v>269</v>
      </c>
      <c r="B294" s="2"/>
      <c r="C294" s="91"/>
      <c r="D294" s="91"/>
      <c r="E294" s="92"/>
    </row>
    <row r="295" spans="1:7" s="97" customFormat="1" ht="15" customHeight="1" x14ac:dyDescent="0.25">
      <c r="A295" s="96" t="s">
        <v>169</v>
      </c>
      <c r="B295" s="2"/>
      <c r="C295" s="91"/>
      <c r="D295" s="91"/>
      <c r="E295" s="92"/>
      <c r="F295" s="93"/>
      <c r="G295" s="93"/>
    </row>
    <row r="296" spans="1:7" x14ac:dyDescent="0.3">
      <c r="A296" s="95"/>
    </row>
    <row r="297" spans="1:7" ht="15" thickBot="1" x14ac:dyDescent="0.35">
      <c r="A297" s="103"/>
      <c r="B297" s="104"/>
      <c r="C297" s="104"/>
      <c r="D297" s="104"/>
      <c r="E297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5" max="16383" man="1"/>
    <brk id="124" max="16383" man="1"/>
    <brk id="181" max="16383" man="1"/>
    <brk id="239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82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0.5" style="3" bestFit="1" customWidth="1"/>
    <col min="4" max="4" width="20.5" style="3" customWidth="1"/>
    <col min="5" max="5" width="17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10" x14ac:dyDescent="0.3">
      <c r="A2" s="98" t="s">
        <v>167</v>
      </c>
      <c r="B2" s="99"/>
      <c r="C2" s="99"/>
      <c r="D2" s="99"/>
      <c r="E2" s="99"/>
    </row>
    <row r="3" spans="1:10" x14ac:dyDescent="0.3">
      <c r="A3" s="98"/>
      <c r="B3" s="99"/>
      <c r="C3" s="99"/>
      <c r="D3" s="99"/>
      <c r="E3" s="99"/>
    </row>
    <row r="4" spans="1:10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10" s="5" customFormat="1" ht="13.8" x14ac:dyDescent="0.3">
      <c r="A6" s="1" t="s">
        <v>288</v>
      </c>
      <c r="B6" s="2"/>
      <c r="C6" s="3"/>
      <c r="D6" s="3"/>
      <c r="E6" s="4"/>
    </row>
    <row r="7" spans="1:10" s="5" customFormat="1" ht="13.8" x14ac:dyDescent="0.3">
      <c r="A7" s="1" t="s">
        <v>289</v>
      </c>
      <c r="B7" s="2"/>
      <c r="C7" s="3"/>
      <c r="D7" s="3"/>
      <c r="E7" s="4"/>
      <c r="J7" s="6"/>
    </row>
    <row r="8" spans="1:10" ht="8.25" customHeight="1" x14ac:dyDescent="0.3"/>
    <row r="9" spans="1:10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290</v>
      </c>
    </row>
    <row r="10" spans="1:10" s="19" customFormat="1" ht="15" customHeight="1" x14ac:dyDescent="0.25">
      <c r="A10" s="13" t="s">
        <v>4</v>
      </c>
      <c r="B10" s="14" t="s">
        <v>5</v>
      </c>
      <c r="C10" s="15" t="s">
        <v>291</v>
      </c>
      <c r="D10" s="15"/>
      <c r="E10" s="16">
        <v>4</v>
      </c>
      <c r="F10" s="17"/>
      <c r="G10" s="18"/>
    </row>
    <row r="11" spans="1:10" s="19" customFormat="1" ht="15" customHeight="1" x14ac:dyDescent="0.25">
      <c r="A11" s="13"/>
      <c r="B11" s="14" t="s">
        <v>6</v>
      </c>
      <c r="C11" s="15" t="s">
        <v>281</v>
      </c>
      <c r="D11" s="15"/>
      <c r="E11" s="16">
        <v>4</v>
      </c>
      <c r="F11" s="17"/>
      <c r="G11" s="18"/>
    </row>
    <row r="12" spans="1:10" s="25" customFormat="1" ht="15" customHeight="1" x14ac:dyDescent="0.25">
      <c r="A12" s="20"/>
      <c r="B12" s="20" t="s">
        <v>7</v>
      </c>
      <c r="C12" s="21"/>
      <c r="D12" s="21"/>
      <c r="E12" s="22">
        <v>8</v>
      </c>
      <c r="F12" s="23"/>
      <c r="G12" s="24"/>
    </row>
    <row r="13" spans="1:10" s="19" customFormat="1" ht="15" customHeight="1" x14ac:dyDescent="0.25">
      <c r="A13" s="13" t="s">
        <v>8</v>
      </c>
      <c r="B13" s="14" t="s">
        <v>5</v>
      </c>
      <c r="C13" s="15" t="s">
        <v>292</v>
      </c>
      <c r="D13" s="15"/>
      <c r="E13" s="16">
        <v>18</v>
      </c>
      <c r="F13" s="17"/>
      <c r="G13" s="18"/>
    </row>
    <row r="14" spans="1:10" s="19" customFormat="1" ht="15" customHeight="1" x14ac:dyDescent="0.25">
      <c r="A14" s="13"/>
      <c r="B14" s="13" t="s">
        <v>9</v>
      </c>
      <c r="C14" s="15"/>
      <c r="D14" s="15"/>
      <c r="E14" s="26">
        <v>18</v>
      </c>
      <c r="F14" s="17"/>
      <c r="G14" s="18"/>
    </row>
    <row r="15" spans="1:10" s="19" customFormat="1" ht="15" customHeight="1" x14ac:dyDescent="0.25">
      <c r="A15" s="13"/>
      <c r="B15" s="14" t="s">
        <v>6</v>
      </c>
      <c r="C15" s="15" t="s">
        <v>10</v>
      </c>
      <c r="D15" s="15"/>
      <c r="E15" s="16">
        <v>34</v>
      </c>
      <c r="F15" s="17"/>
      <c r="G15" s="18"/>
    </row>
    <row r="16" spans="1:10" s="19" customFormat="1" ht="15" customHeight="1" x14ac:dyDescent="0.25">
      <c r="A16" s="13"/>
      <c r="B16" s="13" t="s">
        <v>11</v>
      </c>
      <c r="C16" s="15"/>
      <c r="D16" s="15"/>
      <c r="E16" s="26">
        <v>34</v>
      </c>
      <c r="F16" s="17"/>
      <c r="G16" s="18"/>
    </row>
    <row r="17" spans="1:10" s="25" customFormat="1" ht="15" customHeight="1" x14ac:dyDescent="0.25">
      <c r="A17" s="20"/>
      <c r="B17" s="20" t="s">
        <v>7</v>
      </c>
      <c r="C17" s="21"/>
      <c r="D17" s="21"/>
      <c r="E17" s="22">
        <v>52</v>
      </c>
      <c r="F17" s="23"/>
      <c r="G17" s="24"/>
    </row>
    <row r="18" spans="1:10" s="19" customFormat="1" ht="15" customHeight="1" x14ac:dyDescent="0.25">
      <c r="A18" s="27" t="s">
        <v>12</v>
      </c>
      <c r="B18" s="14" t="s">
        <v>5</v>
      </c>
      <c r="C18" s="15" t="s">
        <v>291</v>
      </c>
      <c r="D18" s="15"/>
      <c r="E18" s="28">
        <v>2.5</v>
      </c>
      <c r="F18" s="17"/>
      <c r="G18" s="18"/>
    </row>
    <row r="19" spans="1:10" s="19" customFormat="1" ht="15" customHeight="1" x14ac:dyDescent="0.25">
      <c r="A19" s="13"/>
      <c r="B19" s="14" t="s">
        <v>6</v>
      </c>
      <c r="C19" s="29" t="s">
        <v>13</v>
      </c>
      <c r="D19" s="29"/>
      <c r="E19" s="16">
        <v>14</v>
      </c>
      <c r="F19" s="17"/>
      <c r="G19" s="18"/>
    </row>
    <row r="20" spans="1:10" s="25" customFormat="1" ht="15" customHeight="1" x14ac:dyDescent="0.25">
      <c r="A20" s="30"/>
      <c r="B20" s="30" t="s">
        <v>7</v>
      </c>
      <c r="C20" s="31"/>
      <c r="D20" s="32"/>
      <c r="E20" s="33">
        <v>16.5</v>
      </c>
      <c r="F20" s="23"/>
      <c r="G20" s="24"/>
    </row>
    <row r="21" spans="1:10" s="19" customFormat="1" ht="15" customHeight="1" x14ac:dyDescent="0.25">
      <c r="A21" s="27" t="s">
        <v>14</v>
      </c>
      <c r="B21" s="34" t="s">
        <v>5</v>
      </c>
      <c r="D21" s="35" t="s">
        <v>293</v>
      </c>
      <c r="E21" s="28">
        <v>1.6</v>
      </c>
      <c r="F21" s="17"/>
      <c r="G21" s="18"/>
    </row>
    <row r="22" spans="1:10" s="19" customFormat="1" ht="15" customHeight="1" x14ac:dyDescent="0.25">
      <c r="A22" s="13"/>
      <c r="B22" s="36"/>
      <c r="C22" s="15" t="s">
        <v>291</v>
      </c>
      <c r="D22" s="15"/>
      <c r="E22" s="16">
        <v>1</v>
      </c>
      <c r="F22" s="17"/>
      <c r="G22" s="18"/>
    </row>
    <row r="23" spans="1:10" s="19" customFormat="1" ht="15" customHeight="1" x14ac:dyDescent="0.25">
      <c r="A23" s="13"/>
      <c r="B23" s="13" t="s">
        <v>9</v>
      </c>
      <c r="C23" s="15"/>
      <c r="D23" s="15"/>
      <c r="E23" s="26">
        <v>2.6</v>
      </c>
      <c r="F23" s="17"/>
      <c r="G23" s="18"/>
      <c r="J23" s="37"/>
    </row>
    <row r="24" spans="1:10" s="19" customFormat="1" ht="15" customHeight="1" x14ac:dyDescent="0.25">
      <c r="A24" s="13"/>
      <c r="B24" s="14" t="s">
        <v>6</v>
      </c>
      <c r="C24" s="29" t="s">
        <v>15</v>
      </c>
      <c r="D24" s="29"/>
      <c r="E24" s="16">
        <v>15</v>
      </c>
      <c r="F24" s="17"/>
      <c r="G24" s="18"/>
    </row>
    <row r="25" spans="1:10" s="19" customFormat="1" ht="15" customHeight="1" x14ac:dyDescent="0.25">
      <c r="A25" s="13"/>
      <c r="B25" s="13" t="s">
        <v>11</v>
      </c>
      <c r="C25" s="15"/>
      <c r="D25" s="15"/>
      <c r="E25" s="26">
        <v>15</v>
      </c>
      <c r="F25" s="17"/>
      <c r="G25" s="18"/>
    </row>
    <row r="26" spans="1:10" s="25" customFormat="1" ht="15" customHeight="1" x14ac:dyDescent="0.25">
      <c r="A26" s="20"/>
      <c r="B26" s="20" t="s">
        <v>7</v>
      </c>
      <c r="C26" s="21"/>
      <c r="D26" s="21"/>
      <c r="E26" s="22">
        <v>17.600000000000001</v>
      </c>
      <c r="F26" s="23"/>
      <c r="G26" s="24"/>
    </row>
    <row r="27" spans="1:10" s="19" customFormat="1" ht="15" customHeight="1" x14ac:dyDescent="0.25">
      <c r="A27" s="27" t="s">
        <v>16</v>
      </c>
      <c r="B27" s="34" t="s">
        <v>5</v>
      </c>
      <c r="C27" s="35" t="s">
        <v>224</v>
      </c>
      <c r="D27" s="35"/>
      <c r="E27" s="28">
        <v>6</v>
      </c>
      <c r="F27" s="17"/>
      <c r="G27" s="18"/>
    </row>
    <row r="28" spans="1:10" s="19" customFormat="1" ht="15" customHeight="1" x14ac:dyDescent="0.25">
      <c r="A28" s="13"/>
      <c r="B28" s="14" t="s">
        <v>6</v>
      </c>
      <c r="C28" s="29" t="s">
        <v>17</v>
      </c>
      <c r="D28" s="29"/>
      <c r="E28" s="16">
        <v>16</v>
      </c>
      <c r="F28" s="17"/>
      <c r="G28" s="18"/>
    </row>
    <row r="29" spans="1:10" s="25" customFormat="1" ht="15" customHeight="1" x14ac:dyDescent="0.25">
      <c r="A29" s="20"/>
      <c r="B29" s="20" t="s">
        <v>7</v>
      </c>
      <c r="C29" s="38"/>
      <c r="D29" s="38"/>
      <c r="E29" s="22">
        <v>22</v>
      </c>
      <c r="F29" s="23"/>
      <c r="G29" s="24"/>
    </row>
    <row r="30" spans="1:10" s="43" customFormat="1" ht="15" customHeight="1" x14ac:dyDescent="0.25">
      <c r="A30" s="39" t="s">
        <v>18</v>
      </c>
      <c r="B30" s="14" t="s">
        <v>5</v>
      </c>
      <c r="C30" s="40" t="s">
        <v>225</v>
      </c>
      <c r="D30" s="40"/>
      <c r="E30" s="41">
        <v>25</v>
      </c>
      <c r="F30" s="17"/>
      <c r="G30" s="42"/>
    </row>
    <row r="31" spans="1:10" s="43" customFormat="1" ht="15" customHeight="1" x14ac:dyDescent="0.25">
      <c r="A31" s="39"/>
      <c r="B31" s="14" t="s">
        <v>6</v>
      </c>
      <c r="C31" s="14" t="s">
        <v>227</v>
      </c>
      <c r="D31" s="14"/>
      <c r="E31" s="41">
        <v>7</v>
      </c>
      <c r="F31" s="17"/>
      <c r="G31" s="42"/>
    </row>
    <row r="32" spans="1:10" s="48" customFormat="1" ht="15" customHeight="1" x14ac:dyDescent="0.25">
      <c r="A32" s="44"/>
      <c r="B32" s="30" t="s">
        <v>7</v>
      </c>
      <c r="C32" s="45"/>
      <c r="D32" s="45"/>
      <c r="E32" s="46">
        <v>32</v>
      </c>
      <c r="F32" s="23"/>
      <c r="G32" s="47"/>
    </row>
    <row r="33" spans="1:7" s="43" customFormat="1" ht="15" customHeight="1" x14ac:dyDescent="0.25">
      <c r="A33" s="49" t="s">
        <v>19</v>
      </c>
      <c r="B33" s="34" t="s">
        <v>5</v>
      </c>
      <c r="C33" s="35"/>
      <c r="D33" s="35" t="s">
        <v>293</v>
      </c>
      <c r="E33" s="50">
        <v>76.400000000000006</v>
      </c>
      <c r="F33" s="17"/>
      <c r="G33" s="51"/>
    </row>
    <row r="34" spans="1:7" s="43" customFormat="1" ht="15" customHeight="1" x14ac:dyDescent="0.25">
      <c r="A34" s="39"/>
      <c r="B34" s="13" t="s">
        <v>9</v>
      </c>
      <c r="C34" s="40"/>
      <c r="D34" s="40"/>
      <c r="E34" s="52">
        <v>76.400000000000006</v>
      </c>
      <c r="F34" s="17"/>
      <c r="G34" s="51"/>
    </row>
    <row r="35" spans="1:7" s="43" customFormat="1" ht="15" customHeight="1" x14ac:dyDescent="0.25">
      <c r="A35" s="39"/>
      <c r="B35" s="14" t="s">
        <v>6</v>
      </c>
      <c r="D35" s="40" t="s">
        <v>20</v>
      </c>
      <c r="E35" s="53">
        <v>15</v>
      </c>
      <c r="F35" s="17"/>
      <c r="G35" s="51"/>
    </row>
    <row r="36" spans="1:7" s="43" customFormat="1" ht="15" customHeight="1" x14ac:dyDescent="0.25">
      <c r="A36" s="39"/>
      <c r="B36" s="14"/>
      <c r="D36" s="40" t="s">
        <v>21</v>
      </c>
      <c r="E36" s="53">
        <v>15</v>
      </c>
      <c r="F36" s="17"/>
      <c r="G36" s="51"/>
    </row>
    <row r="37" spans="1:7" s="43" customFormat="1" ht="15" customHeight="1" x14ac:dyDescent="0.25">
      <c r="A37" s="39"/>
      <c r="B37" s="14"/>
      <c r="D37" s="40" t="s">
        <v>22</v>
      </c>
      <c r="E37" s="53">
        <v>16</v>
      </c>
      <c r="F37" s="17"/>
      <c r="G37" s="51"/>
    </row>
    <row r="38" spans="1:7" s="43" customFormat="1" ht="15" customHeight="1" x14ac:dyDescent="0.25">
      <c r="A38" s="39"/>
      <c r="B38" s="13" t="s">
        <v>11</v>
      </c>
      <c r="C38" s="40"/>
      <c r="D38" s="40"/>
      <c r="E38" s="52">
        <v>46</v>
      </c>
      <c r="F38" s="17"/>
      <c r="G38" s="51"/>
    </row>
    <row r="39" spans="1:7" s="48" customFormat="1" ht="15" customHeight="1" x14ac:dyDescent="0.25">
      <c r="A39" s="54"/>
      <c r="B39" s="20" t="s">
        <v>7</v>
      </c>
      <c r="C39" s="55"/>
      <c r="D39" s="55"/>
      <c r="E39" s="56">
        <v>122.4</v>
      </c>
      <c r="F39" s="23"/>
      <c r="G39" s="57"/>
    </row>
    <row r="40" spans="1:7" s="43" customFormat="1" ht="15" customHeight="1" x14ac:dyDescent="0.25">
      <c r="A40" s="39" t="s">
        <v>23</v>
      </c>
      <c r="B40" s="14" t="s">
        <v>5</v>
      </c>
      <c r="C40" s="40" t="s">
        <v>24</v>
      </c>
      <c r="D40" s="40"/>
      <c r="E40" s="53">
        <v>20</v>
      </c>
      <c r="F40" s="17"/>
      <c r="G40" s="51"/>
    </row>
    <row r="41" spans="1:7" s="43" customFormat="1" ht="15" customHeight="1" x14ac:dyDescent="0.25">
      <c r="A41" s="39"/>
      <c r="B41" s="58"/>
      <c r="C41" s="15" t="s">
        <v>224</v>
      </c>
      <c r="D41" s="15"/>
      <c r="E41" s="53">
        <v>5</v>
      </c>
      <c r="F41" s="17"/>
      <c r="G41" s="18"/>
    </row>
    <row r="42" spans="1:7" s="43" customFormat="1" ht="15" customHeight="1" x14ac:dyDescent="0.25">
      <c r="A42" s="39"/>
      <c r="B42" s="58"/>
      <c r="C42" s="40" t="s">
        <v>25</v>
      </c>
      <c r="D42" s="40"/>
      <c r="E42" s="53">
        <v>74</v>
      </c>
      <c r="F42" s="17"/>
      <c r="G42" s="18"/>
    </row>
    <row r="43" spans="1:7" s="43" customFormat="1" ht="15" customHeight="1" x14ac:dyDescent="0.25">
      <c r="A43" s="39"/>
      <c r="B43" s="58"/>
      <c r="C43" s="40" t="s">
        <v>26</v>
      </c>
      <c r="D43" s="40"/>
      <c r="E43" s="53">
        <v>61</v>
      </c>
      <c r="G43" s="42"/>
    </row>
    <row r="44" spans="1:7" s="43" customFormat="1" ht="15" customHeight="1" x14ac:dyDescent="0.25">
      <c r="A44" s="39"/>
      <c r="B44" s="59"/>
      <c r="C44" s="40" t="s">
        <v>27</v>
      </c>
      <c r="D44" s="40"/>
      <c r="E44" s="60">
        <v>50</v>
      </c>
      <c r="G44" s="18"/>
    </row>
    <row r="45" spans="1:7" s="43" customFormat="1" ht="15" customHeight="1" x14ac:dyDescent="0.25">
      <c r="A45" s="39"/>
      <c r="B45" s="59"/>
      <c r="C45" s="40" t="s">
        <v>28</v>
      </c>
      <c r="D45" s="40"/>
      <c r="E45" s="60">
        <v>43</v>
      </c>
      <c r="G45" s="18"/>
    </row>
    <row r="46" spans="1:7" s="43" customFormat="1" ht="15" customHeight="1" x14ac:dyDescent="0.25">
      <c r="A46" s="39"/>
      <c r="B46" s="13" t="s">
        <v>9</v>
      </c>
      <c r="C46" s="40"/>
      <c r="D46" s="40"/>
      <c r="E46" s="61">
        <v>253</v>
      </c>
      <c r="G46" s="18"/>
    </row>
    <row r="47" spans="1:7" s="43" customFormat="1" ht="15" customHeight="1" x14ac:dyDescent="0.25">
      <c r="A47" s="39"/>
      <c r="B47" s="14" t="s">
        <v>6</v>
      </c>
      <c r="C47" s="40" t="s">
        <v>29</v>
      </c>
      <c r="D47" s="40"/>
      <c r="E47" s="60">
        <v>15</v>
      </c>
      <c r="G47" s="18"/>
    </row>
    <row r="48" spans="1:7" s="43" customFormat="1" ht="15" customHeight="1" x14ac:dyDescent="0.25">
      <c r="A48" s="39"/>
      <c r="C48" s="40" t="s">
        <v>30</v>
      </c>
      <c r="D48" s="40"/>
      <c r="E48" s="60">
        <v>26</v>
      </c>
      <c r="G48" s="18"/>
    </row>
    <row r="49" spans="1:7" s="43" customFormat="1" ht="15" customHeight="1" x14ac:dyDescent="0.25">
      <c r="A49" s="39"/>
      <c r="B49" s="59"/>
      <c r="C49" s="40" t="s">
        <v>31</v>
      </c>
      <c r="D49" s="40"/>
      <c r="E49" s="60">
        <v>19</v>
      </c>
      <c r="G49" s="18"/>
    </row>
    <row r="50" spans="1:7" s="43" customFormat="1" ht="15" customHeight="1" x14ac:dyDescent="0.25">
      <c r="A50" s="39"/>
      <c r="B50" s="59"/>
      <c r="C50" s="40" t="s">
        <v>32</v>
      </c>
      <c r="D50" s="40"/>
      <c r="E50" s="60">
        <v>23</v>
      </c>
      <c r="G50" s="18"/>
    </row>
    <row r="51" spans="1:7" s="43" customFormat="1" ht="15" customHeight="1" x14ac:dyDescent="0.25">
      <c r="A51" s="39"/>
      <c r="B51" s="13" t="s">
        <v>11</v>
      </c>
      <c r="C51" s="40"/>
      <c r="D51" s="40"/>
      <c r="E51" s="61">
        <v>83</v>
      </c>
      <c r="G51" s="18"/>
    </row>
    <row r="52" spans="1:7" s="48" customFormat="1" ht="15" customHeight="1" x14ac:dyDescent="0.25">
      <c r="A52" s="54"/>
      <c r="B52" s="20" t="s">
        <v>7</v>
      </c>
      <c r="C52" s="55"/>
      <c r="D52" s="55"/>
      <c r="E52" s="62">
        <v>336</v>
      </c>
      <c r="G52" s="24"/>
    </row>
    <row r="53" spans="1:7" s="43" customFormat="1" ht="15" customHeight="1" x14ac:dyDescent="0.25">
      <c r="A53" s="39" t="s">
        <v>33</v>
      </c>
      <c r="B53" s="14" t="s">
        <v>5</v>
      </c>
      <c r="C53" s="15" t="s">
        <v>291</v>
      </c>
      <c r="D53" s="15"/>
      <c r="E53" s="60">
        <v>3</v>
      </c>
      <c r="G53" s="18"/>
    </row>
    <row r="54" spans="1:7" s="43" customFormat="1" ht="15" customHeight="1" x14ac:dyDescent="0.25">
      <c r="A54" s="39"/>
      <c r="B54" s="14" t="s">
        <v>6</v>
      </c>
      <c r="C54" s="15" t="s">
        <v>281</v>
      </c>
      <c r="D54" s="15"/>
      <c r="E54" s="60">
        <v>13</v>
      </c>
      <c r="G54" s="18"/>
    </row>
    <row r="55" spans="1:7" s="48" customFormat="1" ht="15" customHeight="1" x14ac:dyDescent="0.25">
      <c r="A55" s="54"/>
      <c r="B55" s="20" t="s">
        <v>7</v>
      </c>
      <c r="C55" s="31"/>
      <c r="D55" s="31"/>
      <c r="E55" s="62">
        <v>16</v>
      </c>
      <c r="G55" s="24"/>
    </row>
    <row r="56" spans="1:7" s="43" customFormat="1" ht="15" customHeight="1" x14ac:dyDescent="0.25">
      <c r="A56" s="27" t="s">
        <v>34</v>
      </c>
      <c r="B56" s="34" t="s">
        <v>6</v>
      </c>
      <c r="C56" s="63" t="s">
        <v>35</v>
      </c>
      <c r="D56" s="29"/>
      <c r="E56" s="60">
        <v>24</v>
      </c>
      <c r="G56" s="18"/>
    </row>
    <row r="57" spans="1:7" s="48" customFormat="1" ht="15" customHeight="1" x14ac:dyDescent="0.25">
      <c r="A57" s="20"/>
      <c r="B57" s="20" t="s">
        <v>7</v>
      </c>
      <c r="C57" s="64"/>
      <c r="D57" s="64"/>
      <c r="E57" s="62">
        <v>24</v>
      </c>
      <c r="G57" s="24"/>
    </row>
    <row r="58" spans="1:7" s="43" customFormat="1" ht="15" customHeight="1" x14ac:dyDescent="0.25">
      <c r="A58" s="39" t="s">
        <v>36</v>
      </c>
      <c r="B58" s="14" t="s">
        <v>5</v>
      </c>
      <c r="C58" s="40" t="s">
        <v>228</v>
      </c>
      <c r="D58" s="40"/>
      <c r="E58" s="60">
        <v>25</v>
      </c>
      <c r="G58" s="18"/>
    </row>
    <row r="59" spans="1:7" s="43" customFormat="1" ht="15" customHeight="1" x14ac:dyDescent="0.25">
      <c r="A59" s="39"/>
      <c r="B59" s="13" t="s">
        <v>9</v>
      </c>
      <c r="C59" s="40"/>
      <c r="D59" s="40"/>
      <c r="E59" s="61">
        <v>25</v>
      </c>
      <c r="G59" s="18"/>
    </row>
    <row r="60" spans="1:7" s="43" customFormat="1" ht="15" customHeight="1" x14ac:dyDescent="0.25">
      <c r="A60" s="39"/>
      <c r="B60" s="14" t="s">
        <v>6</v>
      </c>
      <c r="C60" s="40" t="s">
        <v>37</v>
      </c>
      <c r="D60" s="40"/>
      <c r="E60" s="60">
        <v>22</v>
      </c>
      <c r="G60" s="18"/>
    </row>
    <row r="61" spans="1:7" s="43" customFormat="1" ht="15" customHeight="1" x14ac:dyDescent="0.25">
      <c r="A61" s="39"/>
      <c r="B61" s="14"/>
      <c r="C61" s="65" t="s">
        <v>38</v>
      </c>
      <c r="D61" s="65"/>
      <c r="E61" s="60">
        <v>22</v>
      </c>
      <c r="G61" s="18"/>
    </row>
    <row r="62" spans="1:7" s="43" customFormat="1" ht="15" customHeight="1" x14ac:dyDescent="0.25">
      <c r="A62" s="39"/>
      <c r="B62" s="13" t="s">
        <v>11</v>
      </c>
      <c r="C62" s="40"/>
      <c r="D62" s="40"/>
      <c r="E62" s="61">
        <v>44</v>
      </c>
      <c r="G62" s="18"/>
    </row>
    <row r="63" spans="1:7" s="48" customFormat="1" ht="15" customHeight="1" x14ac:dyDescent="0.25">
      <c r="A63" s="54"/>
      <c r="B63" s="20" t="s">
        <v>7</v>
      </c>
      <c r="C63" s="55"/>
      <c r="D63" s="55"/>
      <c r="E63" s="62">
        <v>69</v>
      </c>
      <c r="G63" s="24"/>
    </row>
    <row r="64" spans="1:7" s="43" customFormat="1" ht="15" customHeight="1" x14ac:dyDescent="0.25">
      <c r="A64" s="39" t="s">
        <v>39</v>
      </c>
      <c r="B64" s="14" t="s">
        <v>5</v>
      </c>
      <c r="C64" s="66" t="s">
        <v>40</v>
      </c>
      <c r="D64" s="66"/>
      <c r="E64" s="67">
        <v>60</v>
      </c>
      <c r="G64" s="42"/>
    </row>
    <row r="65" spans="1:7" s="43" customFormat="1" ht="15" customHeight="1" x14ac:dyDescent="0.25">
      <c r="A65" s="39"/>
      <c r="B65" s="68"/>
      <c r="C65" s="66" t="s">
        <v>41</v>
      </c>
      <c r="D65" s="66"/>
      <c r="E65" s="67">
        <v>40</v>
      </c>
      <c r="G65" s="42"/>
    </row>
    <row r="66" spans="1:7" s="43" customFormat="1" ht="15" customHeight="1" x14ac:dyDescent="0.25">
      <c r="A66" s="39"/>
      <c r="B66" s="13" t="s">
        <v>9</v>
      </c>
      <c r="C66" s="66"/>
      <c r="D66" s="66"/>
      <c r="E66" s="69">
        <v>100</v>
      </c>
      <c r="G66" s="42"/>
    </row>
    <row r="67" spans="1:7" s="43" customFormat="1" ht="15" customHeight="1" x14ac:dyDescent="0.25">
      <c r="A67" s="39"/>
      <c r="B67" s="14" t="s">
        <v>6</v>
      </c>
      <c r="C67" s="70" t="s">
        <v>42</v>
      </c>
      <c r="D67" s="70"/>
      <c r="E67" s="67">
        <v>16</v>
      </c>
      <c r="G67" s="42"/>
    </row>
    <row r="68" spans="1:7" s="43" customFormat="1" ht="15" customHeight="1" x14ac:dyDescent="0.25">
      <c r="A68" s="39"/>
      <c r="B68" s="68"/>
      <c r="C68" s="14" t="s">
        <v>43</v>
      </c>
      <c r="D68" s="14"/>
      <c r="E68" s="67">
        <v>15</v>
      </c>
      <c r="G68" s="42"/>
    </row>
    <row r="69" spans="1:7" s="43" customFormat="1" ht="15" customHeight="1" x14ac:dyDescent="0.25">
      <c r="A69" s="39"/>
      <c r="B69" s="13" t="s">
        <v>11</v>
      </c>
      <c r="C69" s="66"/>
      <c r="D69" s="66"/>
      <c r="E69" s="69">
        <v>31</v>
      </c>
      <c r="G69" s="42"/>
    </row>
    <row r="70" spans="1:7" s="48" customFormat="1" ht="15" customHeight="1" x14ac:dyDescent="0.25">
      <c r="A70" s="54"/>
      <c r="B70" s="20" t="s">
        <v>7</v>
      </c>
      <c r="C70" s="71"/>
      <c r="D70" s="71"/>
      <c r="E70" s="72">
        <v>131</v>
      </c>
      <c r="G70" s="47"/>
    </row>
    <row r="71" spans="1:7" s="43" customFormat="1" ht="15" customHeight="1" x14ac:dyDescent="0.25">
      <c r="A71" s="39" t="s">
        <v>44</v>
      </c>
      <c r="B71" s="14" t="s">
        <v>5</v>
      </c>
      <c r="C71" s="40" t="s">
        <v>225</v>
      </c>
      <c r="D71" s="40"/>
      <c r="E71" s="67">
        <v>8</v>
      </c>
      <c r="G71" s="42"/>
    </row>
    <row r="72" spans="1:7" s="43" customFormat="1" ht="15" customHeight="1" x14ac:dyDescent="0.25">
      <c r="A72" s="39"/>
      <c r="B72" s="14" t="s">
        <v>6</v>
      </c>
      <c r="C72" s="14" t="s">
        <v>45</v>
      </c>
      <c r="D72" s="14"/>
      <c r="E72" s="67">
        <v>16</v>
      </c>
      <c r="G72" s="42"/>
    </row>
    <row r="73" spans="1:7" s="48" customFormat="1" ht="15" customHeight="1" x14ac:dyDescent="0.25">
      <c r="A73" s="54"/>
      <c r="B73" s="20" t="s">
        <v>7</v>
      </c>
      <c r="C73" s="71"/>
      <c r="D73" s="71"/>
      <c r="E73" s="72">
        <v>24</v>
      </c>
      <c r="G73" s="47"/>
    </row>
    <row r="74" spans="1:7" s="43" customFormat="1" ht="15" customHeight="1" x14ac:dyDescent="0.25">
      <c r="A74" s="39" t="s">
        <v>46</v>
      </c>
      <c r="B74" s="14" t="s">
        <v>5</v>
      </c>
      <c r="C74" s="66" t="s">
        <v>294</v>
      </c>
      <c r="D74" s="66"/>
      <c r="E74" s="67">
        <v>56</v>
      </c>
      <c r="G74" s="42"/>
    </row>
    <row r="75" spans="1:7" s="43" customFormat="1" ht="15" customHeight="1" x14ac:dyDescent="0.25">
      <c r="A75" s="39"/>
      <c r="B75" s="13" t="s">
        <v>9</v>
      </c>
      <c r="C75" s="66"/>
      <c r="D75" s="66"/>
      <c r="E75" s="69">
        <v>56</v>
      </c>
      <c r="G75" s="42"/>
    </row>
    <row r="76" spans="1:7" s="43" customFormat="1" ht="15" customHeight="1" x14ac:dyDescent="0.25">
      <c r="A76" s="39"/>
      <c r="B76" s="14" t="s">
        <v>6</v>
      </c>
      <c r="C76" s="66" t="s">
        <v>232</v>
      </c>
      <c r="D76" s="66"/>
      <c r="E76" s="67">
        <v>9.5</v>
      </c>
      <c r="G76" s="42"/>
    </row>
    <row r="77" spans="1:7" s="43" customFormat="1" ht="15" customHeight="1" x14ac:dyDescent="0.25">
      <c r="A77" s="39"/>
      <c r="B77" s="14"/>
      <c r="C77" s="66" t="s">
        <v>233</v>
      </c>
      <c r="D77" s="66"/>
      <c r="E77" s="67">
        <v>8.5</v>
      </c>
      <c r="G77" s="42"/>
    </row>
    <row r="78" spans="1:7" s="43" customFormat="1" ht="15" customHeight="1" x14ac:dyDescent="0.25">
      <c r="A78" s="39"/>
      <c r="B78" s="14"/>
      <c r="C78" s="66" t="s">
        <v>234</v>
      </c>
      <c r="D78" s="66"/>
      <c r="E78" s="67">
        <v>15.5</v>
      </c>
      <c r="G78" s="42"/>
    </row>
    <row r="79" spans="1:7" s="43" customFormat="1" ht="15" customHeight="1" x14ac:dyDescent="0.25">
      <c r="A79" s="39"/>
      <c r="B79" s="13" t="s">
        <v>11</v>
      </c>
      <c r="C79" s="66"/>
      <c r="D79" s="66"/>
      <c r="E79" s="69">
        <v>33.5</v>
      </c>
      <c r="G79" s="42"/>
    </row>
    <row r="80" spans="1:7" s="48" customFormat="1" ht="15" customHeight="1" x14ac:dyDescent="0.25">
      <c r="A80" s="54"/>
      <c r="B80" s="20" t="s">
        <v>7</v>
      </c>
      <c r="C80" s="71"/>
      <c r="D80" s="71"/>
      <c r="E80" s="72">
        <v>89.5</v>
      </c>
      <c r="G80" s="47"/>
    </row>
    <row r="81" spans="1:7" s="43" customFormat="1" ht="15" customHeight="1" x14ac:dyDescent="0.25">
      <c r="A81" s="39" t="s">
        <v>47</v>
      </c>
      <c r="B81" s="14" t="s">
        <v>5</v>
      </c>
      <c r="C81" s="66" t="s">
        <v>235</v>
      </c>
      <c r="D81" s="66"/>
      <c r="E81" s="60">
        <v>55</v>
      </c>
      <c r="G81" s="42"/>
    </row>
    <row r="82" spans="1:7" s="43" customFormat="1" ht="15" customHeight="1" x14ac:dyDescent="0.25">
      <c r="A82" s="39"/>
      <c r="B82" s="14" t="s">
        <v>6</v>
      </c>
      <c r="C82" s="66"/>
      <c r="D82" s="66" t="s">
        <v>48</v>
      </c>
      <c r="E82" s="60">
        <v>19</v>
      </c>
      <c r="G82" s="42"/>
    </row>
    <row r="83" spans="1:7" s="48" customFormat="1" ht="15" customHeight="1" x14ac:dyDescent="0.25">
      <c r="A83" s="54"/>
      <c r="B83" s="20" t="s">
        <v>7</v>
      </c>
      <c r="C83" s="71"/>
      <c r="D83" s="71"/>
      <c r="E83" s="62">
        <v>74</v>
      </c>
      <c r="G83" s="47"/>
    </row>
    <row r="84" spans="1:7" s="43" customFormat="1" ht="15" customHeight="1" x14ac:dyDescent="0.25">
      <c r="A84" s="39" t="s">
        <v>49</v>
      </c>
      <c r="B84" s="14" t="s">
        <v>5</v>
      </c>
      <c r="C84" s="15" t="s">
        <v>291</v>
      </c>
      <c r="D84" s="15"/>
      <c r="E84" s="60">
        <v>49.5</v>
      </c>
    </row>
    <row r="85" spans="1:7" s="43" customFormat="1" ht="15" customHeight="1" x14ac:dyDescent="0.25">
      <c r="A85" s="39"/>
      <c r="B85" s="13" t="s">
        <v>9</v>
      </c>
      <c r="C85" s="66"/>
      <c r="D85" s="66"/>
      <c r="E85" s="61">
        <v>49.5</v>
      </c>
    </row>
    <row r="86" spans="1:7" s="43" customFormat="1" ht="15" customHeight="1" x14ac:dyDescent="0.25">
      <c r="A86" s="39"/>
      <c r="B86" s="14" t="s">
        <v>6</v>
      </c>
      <c r="C86" s="66" t="s">
        <v>49</v>
      </c>
      <c r="D86" s="66"/>
      <c r="E86" s="60">
        <v>14</v>
      </c>
    </row>
    <row r="87" spans="1:7" s="43" customFormat="1" ht="15" customHeight="1" x14ac:dyDescent="0.25">
      <c r="A87" s="39"/>
      <c r="B87" s="14"/>
      <c r="C87" s="66" t="s">
        <v>50</v>
      </c>
      <c r="D87" s="66"/>
      <c r="E87" s="60">
        <v>18</v>
      </c>
    </row>
    <row r="88" spans="1:7" s="43" customFormat="1" ht="15" customHeight="1" x14ac:dyDescent="0.25">
      <c r="A88" s="39"/>
      <c r="B88" s="13" t="s">
        <v>11</v>
      </c>
      <c r="C88" s="66"/>
      <c r="D88" s="66"/>
      <c r="E88" s="61">
        <v>32</v>
      </c>
    </row>
    <row r="89" spans="1:7" s="48" customFormat="1" ht="15" customHeight="1" x14ac:dyDescent="0.25">
      <c r="A89" s="54"/>
      <c r="B89" s="20" t="s">
        <v>7</v>
      </c>
      <c r="C89" s="71"/>
      <c r="D89" s="71"/>
      <c r="E89" s="62">
        <v>81.5</v>
      </c>
    </row>
    <row r="90" spans="1:7" s="43" customFormat="1" ht="15" customHeight="1" x14ac:dyDescent="0.25">
      <c r="A90" s="39" t="s">
        <v>51</v>
      </c>
      <c r="B90" s="14" t="s">
        <v>5</v>
      </c>
      <c r="C90" s="66" t="s">
        <v>294</v>
      </c>
      <c r="D90" s="66"/>
      <c r="E90" s="60">
        <v>14</v>
      </c>
    </row>
    <row r="91" spans="1:7" s="43" customFormat="1" ht="15" customHeight="1" x14ac:dyDescent="0.25">
      <c r="A91" s="39"/>
      <c r="B91" s="14" t="s">
        <v>6</v>
      </c>
      <c r="C91" s="66" t="s">
        <v>52</v>
      </c>
      <c r="D91" s="66"/>
      <c r="E91" s="60">
        <v>29</v>
      </c>
    </row>
    <row r="92" spans="1:7" s="48" customFormat="1" ht="15" customHeight="1" x14ac:dyDescent="0.25">
      <c r="A92" s="54"/>
      <c r="B92" s="20" t="s">
        <v>7</v>
      </c>
      <c r="C92" s="71"/>
      <c r="D92" s="71"/>
      <c r="E92" s="62">
        <v>43</v>
      </c>
    </row>
    <row r="93" spans="1:7" s="43" customFormat="1" ht="15" customHeight="1" x14ac:dyDescent="0.25">
      <c r="A93" s="39" t="s">
        <v>53</v>
      </c>
      <c r="B93" s="73" t="s">
        <v>6</v>
      </c>
      <c r="C93" s="66"/>
      <c r="D93" s="66" t="s">
        <v>54</v>
      </c>
      <c r="E93" s="60">
        <v>19</v>
      </c>
    </row>
    <row r="94" spans="1:7" s="48" customFormat="1" ht="15" customHeight="1" x14ac:dyDescent="0.25">
      <c r="A94" s="54"/>
      <c r="B94" s="20" t="s">
        <v>7</v>
      </c>
      <c r="C94" s="71"/>
      <c r="D94" s="71"/>
      <c r="E94" s="62">
        <v>19</v>
      </c>
    </row>
    <row r="95" spans="1:7" s="43" customFormat="1" ht="15" customHeight="1" x14ac:dyDescent="0.25">
      <c r="A95" s="39" t="s">
        <v>55</v>
      </c>
      <c r="B95" s="14" t="s">
        <v>5</v>
      </c>
      <c r="C95" s="66" t="s">
        <v>56</v>
      </c>
      <c r="D95" s="66"/>
      <c r="E95" s="60">
        <v>60</v>
      </c>
    </row>
    <row r="96" spans="1:7" s="43" customFormat="1" ht="15" customHeight="1" x14ac:dyDescent="0.25">
      <c r="A96" s="39"/>
      <c r="B96" s="59"/>
      <c r="C96" s="66" t="s">
        <v>57</v>
      </c>
      <c r="D96" s="66"/>
      <c r="E96" s="60">
        <v>54</v>
      </c>
    </row>
    <row r="97" spans="1:5" s="43" customFormat="1" ht="15" customHeight="1" x14ac:dyDescent="0.25">
      <c r="A97" s="39"/>
      <c r="B97" s="59"/>
      <c r="C97" s="66" t="s">
        <v>237</v>
      </c>
      <c r="D97" s="66"/>
      <c r="E97" s="60">
        <v>32.5</v>
      </c>
    </row>
    <row r="98" spans="1:5" s="43" customFormat="1" ht="15" customHeight="1" x14ac:dyDescent="0.25">
      <c r="A98" s="39"/>
      <c r="B98" s="59"/>
      <c r="C98" s="66" t="s">
        <v>58</v>
      </c>
      <c r="D98" s="66"/>
      <c r="E98" s="60">
        <v>20</v>
      </c>
    </row>
    <row r="99" spans="1:5" s="43" customFormat="1" ht="15" customHeight="1" x14ac:dyDescent="0.25">
      <c r="A99" s="39"/>
      <c r="B99" s="59"/>
      <c r="C99" s="66" t="s">
        <v>59</v>
      </c>
      <c r="D99" s="66"/>
      <c r="E99" s="60">
        <v>70</v>
      </c>
    </row>
    <row r="100" spans="1:5" s="43" customFormat="1" ht="15" customHeight="1" x14ac:dyDescent="0.25">
      <c r="A100" s="39"/>
      <c r="B100" s="59"/>
      <c r="C100" s="66" t="s">
        <v>60</v>
      </c>
      <c r="D100" s="66"/>
      <c r="E100" s="60">
        <v>44</v>
      </c>
    </row>
    <row r="101" spans="1:5" s="43" customFormat="1" ht="15" customHeight="1" x14ac:dyDescent="0.25">
      <c r="A101" s="39"/>
      <c r="B101" s="59"/>
      <c r="C101" s="66" t="s">
        <v>238</v>
      </c>
      <c r="D101" s="66"/>
      <c r="E101" s="60">
        <v>30</v>
      </c>
    </row>
    <row r="102" spans="1:5" s="43" customFormat="1" ht="15" customHeight="1" x14ac:dyDescent="0.25">
      <c r="A102" s="39"/>
      <c r="B102" s="59"/>
      <c r="C102" s="66" t="s">
        <v>61</v>
      </c>
      <c r="D102" s="66"/>
      <c r="E102" s="60">
        <v>63</v>
      </c>
    </row>
    <row r="103" spans="1:5" s="43" customFormat="1" ht="15" customHeight="1" x14ac:dyDescent="0.25">
      <c r="A103" s="39"/>
      <c r="B103" s="59"/>
      <c r="C103" s="66" t="s">
        <v>295</v>
      </c>
      <c r="D103" s="66"/>
      <c r="E103" s="60">
        <v>26</v>
      </c>
    </row>
    <row r="104" spans="1:5" s="43" customFormat="1" ht="15" customHeight="1" x14ac:dyDescent="0.25">
      <c r="A104" s="39"/>
      <c r="B104" s="59"/>
      <c r="C104" s="66" t="s">
        <v>62</v>
      </c>
      <c r="D104" s="66"/>
      <c r="E104" s="60">
        <v>25</v>
      </c>
    </row>
    <row r="105" spans="1:5" s="43" customFormat="1" ht="15" customHeight="1" x14ac:dyDescent="0.25">
      <c r="A105" s="39"/>
      <c r="B105" s="59"/>
      <c r="C105" s="66" t="s">
        <v>63</v>
      </c>
      <c r="D105" s="66"/>
      <c r="E105" s="60">
        <v>52</v>
      </c>
    </row>
    <row r="106" spans="1:5" s="43" customFormat="1" ht="15" customHeight="1" x14ac:dyDescent="0.25">
      <c r="A106" s="39"/>
      <c r="B106" s="59"/>
      <c r="C106" s="66" t="s">
        <v>283</v>
      </c>
      <c r="D106" s="66"/>
      <c r="E106" s="60">
        <v>89</v>
      </c>
    </row>
    <row r="107" spans="1:5" s="43" customFormat="1" ht="15" customHeight="1" x14ac:dyDescent="0.25">
      <c r="A107" s="39"/>
      <c r="B107" s="59"/>
      <c r="C107" s="66" t="s">
        <v>64</v>
      </c>
      <c r="D107" s="66"/>
      <c r="E107" s="60">
        <v>75</v>
      </c>
    </row>
    <row r="108" spans="1:5" s="43" customFormat="1" ht="15" customHeight="1" x14ac:dyDescent="0.25">
      <c r="A108" s="39"/>
      <c r="B108" s="59"/>
      <c r="C108" s="66" t="s">
        <v>65</v>
      </c>
      <c r="D108" s="66"/>
      <c r="E108" s="60">
        <v>32</v>
      </c>
    </row>
    <row r="109" spans="1:5" s="43" customFormat="1" ht="15" customHeight="1" x14ac:dyDescent="0.25">
      <c r="A109" s="39"/>
      <c r="B109" s="59"/>
      <c r="C109" s="66" t="s">
        <v>66</v>
      </c>
      <c r="D109" s="66"/>
      <c r="E109" s="60">
        <v>62</v>
      </c>
    </row>
    <row r="110" spans="1:5" s="43" customFormat="1" ht="15" customHeight="1" x14ac:dyDescent="0.25">
      <c r="A110" s="39"/>
      <c r="B110" s="59"/>
      <c r="C110" s="66" t="s">
        <v>240</v>
      </c>
      <c r="D110" s="66"/>
      <c r="E110" s="60">
        <v>11</v>
      </c>
    </row>
    <row r="111" spans="1:5" s="43" customFormat="1" ht="15" customHeight="1" x14ac:dyDescent="0.25">
      <c r="A111" s="39"/>
      <c r="B111" s="59"/>
      <c r="C111" s="66" t="s">
        <v>67</v>
      </c>
      <c r="D111" s="66"/>
      <c r="E111" s="60">
        <v>74</v>
      </c>
    </row>
    <row r="112" spans="1:5" s="43" customFormat="1" ht="15" customHeight="1" x14ac:dyDescent="0.25">
      <c r="A112" s="39"/>
      <c r="B112" s="59"/>
      <c r="C112" s="66" t="s">
        <v>68</v>
      </c>
      <c r="D112" s="66"/>
      <c r="E112" s="60">
        <v>92</v>
      </c>
    </row>
    <row r="113" spans="1:5" s="43" customFormat="1" ht="15" customHeight="1" x14ac:dyDescent="0.25">
      <c r="A113" s="39"/>
      <c r="B113" s="59"/>
      <c r="C113" s="66" t="s">
        <v>69</v>
      </c>
      <c r="D113" s="66"/>
      <c r="E113" s="60">
        <v>64</v>
      </c>
    </row>
    <row r="114" spans="1:5" s="43" customFormat="1" ht="15" customHeight="1" x14ac:dyDescent="0.25">
      <c r="A114" s="39"/>
      <c r="B114" s="59"/>
      <c r="C114" s="66" t="s">
        <v>296</v>
      </c>
      <c r="D114" s="66"/>
      <c r="E114" s="60">
        <v>57</v>
      </c>
    </row>
    <row r="115" spans="1:5" s="43" customFormat="1" ht="15" customHeight="1" x14ac:dyDescent="0.25">
      <c r="A115" s="39"/>
      <c r="B115" s="59"/>
      <c r="C115" s="66" t="s">
        <v>242</v>
      </c>
      <c r="D115" s="66"/>
      <c r="E115" s="60">
        <v>53</v>
      </c>
    </row>
    <row r="116" spans="1:5" s="43" customFormat="1" ht="15" customHeight="1" x14ac:dyDescent="0.25">
      <c r="A116" s="39"/>
      <c r="B116" s="59"/>
      <c r="C116" s="66" t="s">
        <v>70</v>
      </c>
      <c r="D116" s="66"/>
      <c r="E116" s="60">
        <v>60</v>
      </c>
    </row>
    <row r="117" spans="1:5" s="43" customFormat="1" ht="15" customHeight="1" x14ac:dyDescent="0.25">
      <c r="A117" s="39"/>
      <c r="B117" s="59"/>
      <c r="C117" s="66" t="s">
        <v>284</v>
      </c>
      <c r="D117" s="66"/>
      <c r="E117" s="60">
        <v>79</v>
      </c>
    </row>
    <row r="118" spans="1:5" s="43" customFormat="1" ht="15" customHeight="1" x14ac:dyDescent="0.25">
      <c r="A118" s="39"/>
      <c r="B118" s="59"/>
      <c r="C118" s="66" t="s">
        <v>71</v>
      </c>
      <c r="D118" s="66"/>
      <c r="E118" s="60">
        <v>94</v>
      </c>
    </row>
    <row r="119" spans="1:5" s="43" customFormat="1" ht="15" customHeight="1" x14ac:dyDescent="0.25">
      <c r="C119" s="66" t="s">
        <v>72</v>
      </c>
      <c r="D119" s="66"/>
      <c r="E119" s="60">
        <v>56</v>
      </c>
    </row>
    <row r="120" spans="1:5" s="43" customFormat="1" ht="15" customHeight="1" x14ac:dyDescent="0.25">
      <c r="C120" s="66" t="s">
        <v>73</v>
      </c>
      <c r="D120" s="66"/>
      <c r="E120" s="60">
        <v>112</v>
      </c>
    </row>
    <row r="121" spans="1:5" s="43" customFormat="1" ht="15" customHeight="1" x14ac:dyDescent="0.25">
      <c r="A121" s="39" t="s">
        <v>55</v>
      </c>
      <c r="B121" s="14" t="s">
        <v>74</v>
      </c>
      <c r="C121" s="66" t="s">
        <v>285</v>
      </c>
      <c r="D121" s="66"/>
      <c r="E121" s="60">
        <v>38</v>
      </c>
    </row>
    <row r="122" spans="1:5" s="43" customFormat="1" ht="15" customHeight="1" x14ac:dyDescent="0.25">
      <c r="A122" s="39"/>
      <c r="B122" s="59"/>
      <c r="C122" s="40" t="s">
        <v>228</v>
      </c>
      <c r="D122" s="40"/>
      <c r="E122" s="60">
        <v>29</v>
      </c>
    </row>
    <row r="123" spans="1:5" s="43" customFormat="1" ht="15" customHeight="1" x14ac:dyDescent="0.25">
      <c r="A123" s="39"/>
      <c r="B123" s="59"/>
      <c r="C123" s="66" t="s">
        <v>297</v>
      </c>
      <c r="D123" s="66"/>
      <c r="E123" s="60">
        <v>73</v>
      </c>
    </row>
    <row r="124" spans="1:5" s="43" customFormat="1" ht="15" customHeight="1" x14ac:dyDescent="0.25">
      <c r="C124" s="66" t="s">
        <v>75</v>
      </c>
      <c r="D124" s="66"/>
      <c r="E124" s="60">
        <v>30</v>
      </c>
    </row>
    <row r="125" spans="1:5" s="43" customFormat="1" ht="15" customHeight="1" x14ac:dyDescent="0.25">
      <c r="A125" s="39"/>
      <c r="B125" s="59"/>
      <c r="C125" s="66" t="s">
        <v>245</v>
      </c>
      <c r="D125" s="66"/>
      <c r="E125" s="60">
        <v>50</v>
      </c>
    </row>
    <row r="126" spans="1:5" s="43" customFormat="1" ht="15" customHeight="1" x14ac:dyDescent="0.25">
      <c r="A126" s="39"/>
      <c r="B126" s="59"/>
      <c r="C126" s="66" t="s">
        <v>246</v>
      </c>
      <c r="D126" s="66"/>
      <c r="E126" s="60">
        <v>115</v>
      </c>
    </row>
    <row r="127" spans="1:5" s="43" customFormat="1" ht="15" customHeight="1" x14ac:dyDescent="0.25">
      <c r="A127" s="39"/>
      <c r="B127" s="59"/>
      <c r="C127" s="66" t="s">
        <v>76</v>
      </c>
      <c r="D127" s="66"/>
      <c r="E127" s="60">
        <v>92</v>
      </c>
    </row>
    <row r="128" spans="1:5" s="43" customFormat="1" ht="15" customHeight="1" x14ac:dyDescent="0.25">
      <c r="A128" s="39"/>
      <c r="B128" s="59"/>
      <c r="C128" s="66" t="s">
        <v>77</v>
      </c>
      <c r="D128" s="66"/>
      <c r="E128" s="60">
        <v>81</v>
      </c>
    </row>
    <row r="129" spans="1:5" s="43" customFormat="1" ht="15" customHeight="1" x14ac:dyDescent="0.25">
      <c r="A129" s="39"/>
      <c r="B129" s="59"/>
      <c r="C129" s="66" t="s">
        <v>249</v>
      </c>
      <c r="D129" s="66"/>
      <c r="E129" s="60">
        <v>46.2</v>
      </c>
    </row>
    <row r="130" spans="1:5" s="43" customFormat="1" ht="15" customHeight="1" x14ac:dyDescent="0.25">
      <c r="A130" s="39"/>
      <c r="B130" s="59"/>
      <c r="C130" s="66" t="s">
        <v>78</v>
      </c>
      <c r="D130" s="66"/>
      <c r="E130" s="60">
        <v>20</v>
      </c>
    </row>
    <row r="131" spans="1:5" s="43" customFormat="1" ht="15" customHeight="1" x14ac:dyDescent="0.25">
      <c r="A131" s="39"/>
      <c r="B131" s="59"/>
      <c r="C131" s="66" t="s">
        <v>79</v>
      </c>
      <c r="D131" s="66"/>
      <c r="E131" s="60">
        <v>60</v>
      </c>
    </row>
    <row r="132" spans="1:5" s="43" customFormat="1" ht="15" customHeight="1" x14ac:dyDescent="0.25">
      <c r="A132" s="39"/>
      <c r="B132" s="59"/>
      <c r="C132" s="66" t="s">
        <v>80</v>
      </c>
      <c r="D132" s="66"/>
      <c r="E132" s="60">
        <v>53</v>
      </c>
    </row>
    <row r="133" spans="1:5" s="43" customFormat="1" ht="15" customHeight="1" x14ac:dyDescent="0.25">
      <c r="A133" s="39"/>
      <c r="B133" s="59"/>
      <c r="C133" s="66" t="s">
        <v>298</v>
      </c>
      <c r="D133" s="66"/>
      <c r="E133" s="60">
        <v>108</v>
      </c>
    </row>
    <row r="134" spans="1:5" s="43" customFormat="1" ht="15" customHeight="1" x14ac:dyDescent="0.25">
      <c r="A134" s="39"/>
      <c r="B134" s="59"/>
      <c r="C134" s="66" t="s">
        <v>299</v>
      </c>
      <c r="D134" s="66"/>
      <c r="E134" s="60">
        <v>26</v>
      </c>
    </row>
    <row r="135" spans="1:5" s="43" customFormat="1" ht="15" customHeight="1" x14ac:dyDescent="0.25">
      <c r="A135" s="39"/>
      <c r="B135" s="59"/>
      <c r="C135" s="66" t="s">
        <v>81</v>
      </c>
      <c r="D135" s="66"/>
      <c r="E135" s="60">
        <v>87</v>
      </c>
    </row>
    <row r="136" spans="1:5" s="43" customFormat="1" ht="15" customHeight="1" x14ac:dyDescent="0.25">
      <c r="A136" s="39"/>
      <c r="B136" s="59"/>
      <c r="C136" s="66" t="s">
        <v>82</v>
      </c>
      <c r="D136" s="66"/>
      <c r="E136" s="60">
        <v>48</v>
      </c>
    </row>
    <row r="137" spans="1:5" s="43" customFormat="1" ht="15" customHeight="1" x14ac:dyDescent="0.25">
      <c r="A137" s="39"/>
      <c r="B137" s="59"/>
      <c r="C137" s="66" t="s">
        <v>83</v>
      </c>
      <c r="D137" s="66"/>
      <c r="E137" s="60">
        <v>37</v>
      </c>
    </row>
    <row r="138" spans="1:5" s="43" customFormat="1" ht="15" customHeight="1" x14ac:dyDescent="0.25">
      <c r="A138" s="39"/>
      <c r="B138" s="59"/>
      <c r="C138" s="66" t="s">
        <v>84</v>
      </c>
      <c r="D138" s="66"/>
      <c r="E138" s="60">
        <v>42</v>
      </c>
    </row>
    <row r="139" spans="1:5" s="43" customFormat="1" ht="15" customHeight="1" x14ac:dyDescent="0.25">
      <c r="A139" s="39"/>
      <c r="B139" s="59"/>
      <c r="C139" s="66" t="s">
        <v>85</v>
      </c>
      <c r="D139" s="66"/>
      <c r="E139" s="60">
        <v>30</v>
      </c>
    </row>
    <row r="140" spans="1:5" s="43" customFormat="1" ht="15" customHeight="1" x14ac:dyDescent="0.25">
      <c r="A140" s="39"/>
      <c r="B140" s="13" t="s">
        <v>9</v>
      </c>
      <c r="C140" s="66"/>
      <c r="D140" s="66"/>
      <c r="E140" s="106">
        <v>2551.6999999999998</v>
      </c>
    </row>
    <row r="141" spans="1:5" s="43" customFormat="1" ht="15" customHeight="1" x14ac:dyDescent="0.25">
      <c r="A141" s="39"/>
      <c r="B141" s="14" t="s">
        <v>6</v>
      </c>
      <c r="C141" s="66" t="s">
        <v>86</v>
      </c>
      <c r="D141" s="66"/>
      <c r="E141" s="60">
        <v>20</v>
      </c>
    </row>
    <row r="142" spans="1:5" s="43" customFormat="1" ht="15" customHeight="1" x14ac:dyDescent="0.25">
      <c r="A142" s="39"/>
      <c r="B142" s="59"/>
      <c r="C142" s="66" t="s">
        <v>335</v>
      </c>
      <c r="D142" s="66"/>
      <c r="E142" s="60">
        <v>21</v>
      </c>
    </row>
    <row r="143" spans="1:5" s="43" customFormat="1" ht="15" customHeight="1" x14ac:dyDescent="0.25">
      <c r="A143" s="39"/>
      <c r="B143" s="59"/>
      <c r="C143" s="66" t="s">
        <v>87</v>
      </c>
      <c r="D143" s="66"/>
      <c r="E143" s="60">
        <v>14</v>
      </c>
    </row>
    <row r="144" spans="1:5" s="43" customFormat="1" ht="15" customHeight="1" x14ac:dyDescent="0.25">
      <c r="A144" s="39"/>
      <c r="B144" s="59"/>
      <c r="C144" s="66" t="s">
        <v>251</v>
      </c>
      <c r="D144" s="66"/>
      <c r="E144" s="60">
        <v>12</v>
      </c>
    </row>
    <row r="145" spans="1:5" s="43" customFormat="1" ht="15" customHeight="1" x14ac:dyDescent="0.25">
      <c r="A145" s="39"/>
      <c r="B145" s="59"/>
      <c r="C145" s="66" t="s">
        <v>252</v>
      </c>
      <c r="D145" s="66"/>
      <c r="E145" s="60">
        <v>24</v>
      </c>
    </row>
    <row r="146" spans="1:5" s="43" customFormat="1" ht="15" customHeight="1" x14ac:dyDescent="0.25">
      <c r="A146" s="39"/>
      <c r="B146" s="59"/>
      <c r="C146" s="66" t="s">
        <v>88</v>
      </c>
      <c r="D146" s="66"/>
      <c r="E146" s="60">
        <v>23</v>
      </c>
    </row>
    <row r="147" spans="1:5" s="43" customFormat="1" ht="15" customHeight="1" x14ac:dyDescent="0.25">
      <c r="A147" s="39"/>
      <c r="B147" s="59"/>
      <c r="C147" s="66" t="s">
        <v>89</v>
      </c>
      <c r="D147" s="66"/>
      <c r="E147" s="60">
        <v>24</v>
      </c>
    </row>
    <row r="148" spans="1:5" s="43" customFormat="1" ht="15" customHeight="1" x14ac:dyDescent="0.25">
      <c r="A148" s="39"/>
      <c r="B148" s="59"/>
      <c r="C148" s="66" t="s">
        <v>90</v>
      </c>
      <c r="D148" s="66"/>
      <c r="E148" s="60">
        <v>16</v>
      </c>
    </row>
    <row r="149" spans="1:5" s="43" customFormat="1" ht="15" customHeight="1" x14ac:dyDescent="0.25">
      <c r="A149" s="39"/>
      <c r="B149" s="59"/>
      <c r="C149" s="66" t="s">
        <v>91</v>
      </c>
      <c r="D149" s="66"/>
      <c r="E149" s="60">
        <v>24</v>
      </c>
    </row>
    <row r="150" spans="1:5" s="43" customFormat="1" ht="15" customHeight="1" x14ac:dyDescent="0.25">
      <c r="A150" s="39"/>
      <c r="B150" s="59"/>
      <c r="C150" s="66" t="s">
        <v>92</v>
      </c>
      <c r="D150" s="66"/>
      <c r="E150" s="60">
        <v>21</v>
      </c>
    </row>
    <row r="151" spans="1:5" s="43" customFormat="1" ht="15" customHeight="1" x14ac:dyDescent="0.25">
      <c r="A151" s="39"/>
      <c r="B151" s="59"/>
      <c r="C151" s="66" t="s">
        <v>93</v>
      </c>
      <c r="D151" s="66"/>
      <c r="E151" s="60">
        <v>28</v>
      </c>
    </row>
    <row r="152" spans="1:5" s="43" customFormat="1" ht="15" customHeight="1" x14ac:dyDescent="0.25">
      <c r="A152" s="39"/>
      <c r="B152" s="59"/>
      <c r="C152" s="66" t="s">
        <v>94</v>
      </c>
      <c r="D152" s="66"/>
      <c r="E152" s="60">
        <v>22</v>
      </c>
    </row>
    <row r="153" spans="1:5" s="43" customFormat="1" ht="15" customHeight="1" x14ac:dyDescent="0.25">
      <c r="A153" s="39"/>
      <c r="B153" s="59"/>
      <c r="C153" s="66" t="s">
        <v>95</v>
      </c>
      <c r="D153" s="66"/>
      <c r="E153" s="60">
        <v>24</v>
      </c>
    </row>
    <row r="154" spans="1:5" s="43" customFormat="1" ht="15" customHeight="1" x14ac:dyDescent="0.25">
      <c r="A154" s="39"/>
      <c r="B154" s="59"/>
      <c r="C154" s="66" t="s">
        <v>96</v>
      </c>
      <c r="D154" s="66"/>
      <c r="E154" s="60">
        <v>25</v>
      </c>
    </row>
    <row r="155" spans="1:5" s="43" customFormat="1" ht="15" customHeight="1" x14ac:dyDescent="0.25">
      <c r="A155" s="39"/>
      <c r="B155" s="59"/>
      <c r="C155" s="66" t="s">
        <v>97</v>
      </c>
      <c r="D155" s="66"/>
      <c r="E155" s="60">
        <v>25</v>
      </c>
    </row>
    <row r="156" spans="1:5" s="43" customFormat="1" ht="15" customHeight="1" x14ac:dyDescent="0.25">
      <c r="A156" s="39"/>
      <c r="B156" s="59"/>
      <c r="C156" s="66" t="s">
        <v>98</v>
      </c>
      <c r="D156" s="66"/>
      <c r="E156" s="60">
        <v>18</v>
      </c>
    </row>
    <row r="157" spans="1:5" s="43" customFormat="1" ht="15" customHeight="1" x14ac:dyDescent="0.25">
      <c r="A157" s="39"/>
      <c r="B157" s="59"/>
      <c r="C157" s="66" t="s">
        <v>99</v>
      </c>
      <c r="D157" s="66"/>
      <c r="E157" s="60">
        <v>21</v>
      </c>
    </row>
    <row r="158" spans="1:5" s="43" customFormat="1" ht="15" customHeight="1" x14ac:dyDescent="0.25">
      <c r="A158" s="39"/>
      <c r="B158" s="59"/>
      <c r="C158" s="66" t="s">
        <v>100</v>
      </c>
      <c r="D158" s="66"/>
      <c r="E158" s="60">
        <v>15</v>
      </c>
    </row>
    <row r="159" spans="1:5" s="43" customFormat="1" ht="15" customHeight="1" x14ac:dyDescent="0.25">
      <c r="A159" s="39"/>
      <c r="B159" s="13" t="s">
        <v>11</v>
      </c>
      <c r="C159" s="66"/>
      <c r="D159" s="66"/>
      <c r="E159" s="61">
        <v>377</v>
      </c>
    </row>
    <row r="160" spans="1:5" s="48" customFormat="1" ht="15" customHeight="1" x14ac:dyDescent="0.25">
      <c r="A160" s="54"/>
      <c r="B160" s="20" t="s">
        <v>7</v>
      </c>
      <c r="C160" s="71"/>
      <c r="D160" s="71"/>
      <c r="E160" s="107">
        <v>2928.7</v>
      </c>
    </row>
    <row r="161" spans="1:5" s="43" customFormat="1" ht="15" customHeight="1" x14ac:dyDescent="0.25">
      <c r="A161" s="39" t="s">
        <v>101</v>
      </c>
      <c r="B161" s="14" t="s">
        <v>5</v>
      </c>
      <c r="C161" s="40" t="s">
        <v>225</v>
      </c>
      <c r="D161" s="40"/>
      <c r="E161" s="60">
        <v>23</v>
      </c>
    </row>
    <row r="162" spans="1:5" s="43" customFormat="1" ht="15" customHeight="1" x14ac:dyDescent="0.25">
      <c r="A162" s="39"/>
      <c r="B162" s="14" t="s">
        <v>6</v>
      </c>
      <c r="C162" s="14" t="s">
        <v>227</v>
      </c>
      <c r="D162" s="14"/>
      <c r="E162" s="60">
        <v>9</v>
      </c>
    </row>
    <row r="163" spans="1:5" s="48" customFormat="1" ht="15" customHeight="1" x14ac:dyDescent="0.25">
      <c r="A163" s="54"/>
      <c r="B163" s="20" t="s">
        <v>7</v>
      </c>
      <c r="C163" s="71"/>
      <c r="D163" s="71"/>
      <c r="E163" s="62">
        <v>32</v>
      </c>
    </row>
    <row r="164" spans="1:5" s="43" customFormat="1" ht="15" customHeight="1" x14ac:dyDescent="0.25">
      <c r="A164" s="39" t="s">
        <v>102</v>
      </c>
      <c r="B164" s="14" t="s">
        <v>5</v>
      </c>
      <c r="C164" s="66" t="s">
        <v>103</v>
      </c>
      <c r="D164" s="66"/>
      <c r="E164" s="53">
        <v>52</v>
      </c>
    </row>
    <row r="165" spans="1:5" s="43" customFormat="1" ht="15" customHeight="1" x14ac:dyDescent="0.25">
      <c r="A165" s="39"/>
      <c r="B165" s="59"/>
      <c r="C165" s="74" t="s">
        <v>104</v>
      </c>
      <c r="D165" s="74"/>
      <c r="E165" s="60">
        <v>52</v>
      </c>
    </row>
    <row r="166" spans="1:5" s="43" customFormat="1" ht="15" customHeight="1" x14ac:dyDescent="0.25">
      <c r="A166" s="39"/>
      <c r="B166" s="13" t="s">
        <v>9</v>
      </c>
      <c r="C166" s="74"/>
      <c r="D166" s="74"/>
      <c r="E166" s="61">
        <v>104</v>
      </c>
    </row>
    <row r="167" spans="1:5" s="48" customFormat="1" ht="15" customHeight="1" x14ac:dyDescent="0.25">
      <c r="A167" s="54"/>
      <c r="B167" s="20" t="s">
        <v>7</v>
      </c>
      <c r="C167" s="75"/>
      <c r="D167" s="75"/>
      <c r="E167" s="62">
        <v>104</v>
      </c>
    </row>
    <row r="168" spans="1:5" s="43" customFormat="1" ht="15" customHeight="1" x14ac:dyDescent="0.25">
      <c r="A168" s="39" t="s">
        <v>105</v>
      </c>
      <c r="B168" s="14" t="s">
        <v>5</v>
      </c>
      <c r="C168" s="66" t="s">
        <v>253</v>
      </c>
      <c r="D168" s="66"/>
      <c r="E168" s="60">
        <v>3.5</v>
      </c>
    </row>
    <row r="169" spans="1:5" s="48" customFormat="1" ht="15" customHeight="1" x14ac:dyDescent="0.25">
      <c r="A169" s="54"/>
      <c r="B169" s="20" t="s">
        <v>7</v>
      </c>
      <c r="C169" s="71"/>
      <c r="D169" s="71"/>
      <c r="E169" s="62">
        <v>3.5</v>
      </c>
    </row>
    <row r="170" spans="1:5" s="43" customFormat="1" ht="15" customHeight="1" x14ac:dyDescent="0.25">
      <c r="A170" s="39" t="s">
        <v>106</v>
      </c>
      <c r="B170" s="14" t="s">
        <v>5</v>
      </c>
      <c r="C170" s="66" t="s">
        <v>294</v>
      </c>
      <c r="D170" s="66"/>
      <c r="E170" s="60">
        <v>8</v>
      </c>
    </row>
    <row r="171" spans="1:5" s="48" customFormat="1" ht="15" customHeight="1" x14ac:dyDescent="0.25">
      <c r="A171" s="54"/>
      <c r="B171" s="20" t="s">
        <v>7</v>
      </c>
      <c r="C171" s="71"/>
      <c r="D171" s="71"/>
      <c r="E171" s="62">
        <v>8</v>
      </c>
    </row>
    <row r="172" spans="1:5" s="43" customFormat="1" ht="15" customHeight="1" x14ac:dyDescent="0.25">
      <c r="A172" s="39" t="s">
        <v>107</v>
      </c>
      <c r="B172" s="14" t="s">
        <v>5</v>
      </c>
      <c r="C172" s="66" t="s">
        <v>253</v>
      </c>
      <c r="D172" s="66"/>
      <c r="E172" s="60">
        <v>11.25</v>
      </c>
    </row>
    <row r="173" spans="1:5" s="43" customFormat="1" ht="15" customHeight="1" x14ac:dyDescent="0.25">
      <c r="A173" s="39"/>
      <c r="B173" s="14" t="s">
        <v>6</v>
      </c>
      <c r="C173" s="14"/>
      <c r="D173" s="14" t="s">
        <v>108</v>
      </c>
      <c r="E173" s="60">
        <v>17</v>
      </c>
    </row>
    <row r="174" spans="1:5" s="48" customFormat="1" ht="15" customHeight="1" x14ac:dyDescent="0.25">
      <c r="A174" s="54"/>
      <c r="B174" s="20" t="s">
        <v>7</v>
      </c>
      <c r="C174" s="71"/>
      <c r="D174" s="71"/>
      <c r="E174" s="62">
        <v>28.25</v>
      </c>
    </row>
    <row r="175" spans="1:5" s="43" customFormat="1" ht="15" customHeight="1" x14ac:dyDescent="0.25">
      <c r="A175" s="39" t="s">
        <v>109</v>
      </c>
      <c r="B175" s="73" t="s">
        <v>6</v>
      </c>
      <c r="C175" s="66" t="s">
        <v>254</v>
      </c>
      <c r="D175" s="66"/>
      <c r="E175" s="60">
        <v>5</v>
      </c>
    </row>
    <row r="176" spans="1:5" s="48" customFormat="1" ht="15" customHeight="1" x14ac:dyDescent="0.25">
      <c r="A176" s="54"/>
      <c r="B176" s="20" t="s">
        <v>7</v>
      </c>
      <c r="C176" s="71"/>
      <c r="D176" s="71"/>
      <c r="E176" s="62">
        <v>5</v>
      </c>
    </row>
    <row r="177" spans="1:5" s="76" customFormat="1" ht="15" customHeight="1" x14ac:dyDescent="0.25">
      <c r="A177" s="39" t="s">
        <v>110</v>
      </c>
      <c r="B177" s="14" t="s">
        <v>5</v>
      </c>
      <c r="C177" s="66" t="s">
        <v>111</v>
      </c>
      <c r="D177" s="66"/>
      <c r="E177" s="60">
        <v>88</v>
      </c>
    </row>
    <row r="178" spans="1:5" s="76" customFormat="1" ht="15" customHeight="1" x14ac:dyDescent="0.25">
      <c r="A178" s="77"/>
      <c r="B178" s="59"/>
      <c r="C178" s="66" t="s">
        <v>255</v>
      </c>
      <c r="D178" s="66"/>
      <c r="E178" s="60">
        <v>104</v>
      </c>
    </row>
    <row r="179" spans="1:5" s="76" customFormat="1" ht="15" customHeight="1" x14ac:dyDescent="0.25">
      <c r="A179" s="77"/>
      <c r="B179" s="59"/>
      <c r="C179" s="66" t="s">
        <v>112</v>
      </c>
      <c r="D179" s="66"/>
      <c r="E179" s="60">
        <v>21</v>
      </c>
    </row>
    <row r="180" spans="1:5" s="76" customFormat="1" ht="15" customHeight="1" x14ac:dyDescent="0.25">
      <c r="A180" s="77"/>
      <c r="B180" s="59"/>
      <c r="C180" s="66" t="s">
        <v>257</v>
      </c>
      <c r="D180" s="66"/>
      <c r="E180" s="60">
        <v>31</v>
      </c>
    </row>
    <row r="181" spans="1:5" s="76" customFormat="1" ht="15" customHeight="1" x14ac:dyDescent="0.25">
      <c r="A181" s="77"/>
      <c r="B181" s="13" t="s">
        <v>9</v>
      </c>
      <c r="C181" s="66"/>
      <c r="D181" s="66"/>
      <c r="E181" s="61">
        <v>244</v>
      </c>
    </row>
    <row r="182" spans="1:5" s="76" customFormat="1" ht="15" customHeight="1" x14ac:dyDescent="0.25">
      <c r="A182" s="77"/>
      <c r="B182" s="14" t="s">
        <v>6</v>
      </c>
      <c r="C182" s="66" t="s">
        <v>113</v>
      </c>
      <c r="D182" s="66"/>
      <c r="E182" s="60">
        <v>15</v>
      </c>
    </row>
    <row r="183" spans="1:5" s="76" customFormat="1" ht="15" customHeight="1" x14ac:dyDescent="0.25">
      <c r="A183" s="77"/>
      <c r="B183" s="59"/>
      <c r="C183" s="66" t="s">
        <v>114</v>
      </c>
      <c r="D183" s="66"/>
      <c r="E183" s="60">
        <v>31</v>
      </c>
    </row>
    <row r="184" spans="1:5" s="76" customFormat="1" ht="15" customHeight="1" x14ac:dyDescent="0.25">
      <c r="A184" s="77"/>
      <c r="B184" s="59"/>
      <c r="C184" s="66" t="s">
        <v>277</v>
      </c>
      <c r="D184" s="66"/>
      <c r="E184" s="60">
        <v>10.7</v>
      </c>
    </row>
    <row r="185" spans="1:5" s="76" customFormat="1" ht="15" customHeight="1" x14ac:dyDescent="0.25">
      <c r="A185" s="77"/>
      <c r="B185" s="59"/>
      <c r="C185" s="66" t="s">
        <v>115</v>
      </c>
      <c r="D185" s="66"/>
      <c r="E185" s="60">
        <v>16</v>
      </c>
    </row>
    <row r="186" spans="1:5" s="76" customFormat="1" ht="15" customHeight="1" x14ac:dyDescent="0.25">
      <c r="A186" s="77"/>
      <c r="B186" s="59"/>
      <c r="C186" s="66" t="s">
        <v>116</v>
      </c>
      <c r="D186" s="66"/>
      <c r="E186" s="60">
        <v>18</v>
      </c>
    </row>
    <row r="187" spans="1:5" s="76" customFormat="1" ht="15" customHeight="1" x14ac:dyDescent="0.25">
      <c r="A187" s="77"/>
      <c r="B187" s="13" t="s">
        <v>11</v>
      </c>
      <c r="C187" s="66"/>
      <c r="D187" s="66"/>
      <c r="E187" s="61">
        <v>90.7</v>
      </c>
    </row>
    <row r="188" spans="1:5" s="79" customFormat="1" ht="15" customHeight="1" x14ac:dyDescent="0.25">
      <c r="A188" s="78"/>
      <c r="B188" s="20" t="s">
        <v>7</v>
      </c>
      <c r="C188" s="71"/>
      <c r="D188" s="71"/>
      <c r="E188" s="62">
        <v>334.7</v>
      </c>
    </row>
    <row r="189" spans="1:5" s="76" customFormat="1" ht="15" customHeight="1" x14ac:dyDescent="0.25">
      <c r="A189" s="77" t="s">
        <v>117</v>
      </c>
      <c r="B189" s="14" t="s">
        <v>5</v>
      </c>
      <c r="C189" s="66" t="s">
        <v>253</v>
      </c>
      <c r="D189" s="66"/>
      <c r="E189" s="60">
        <v>21.25</v>
      </c>
    </row>
    <row r="190" spans="1:5" s="76" customFormat="1" ht="15" customHeight="1" x14ac:dyDescent="0.25">
      <c r="A190" s="77"/>
      <c r="B190" s="14" t="s">
        <v>6</v>
      </c>
      <c r="C190" s="14"/>
      <c r="D190" s="14" t="s">
        <v>117</v>
      </c>
      <c r="E190" s="60">
        <v>23</v>
      </c>
    </row>
    <row r="191" spans="1:5" s="79" customFormat="1" ht="15" customHeight="1" x14ac:dyDescent="0.25">
      <c r="A191" s="78"/>
      <c r="B191" s="20" t="s">
        <v>7</v>
      </c>
      <c r="C191" s="71"/>
      <c r="D191" s="71"/>
      <c r="E191" s="62">
        <v>44.25</v>
      </c>
    </row>
    <row r="192" spans="1:5" s="76" customFormat="1" ht="15" customHeight="1" x14ac:dyDescent="0.25">
      <c r="A192" s="77" t="s">
        <v>118</v>
      </c>
      <c r="B192" s="14" t="s">
        <v>5</v>
      </c>
      <c r="C192" s="66"/>
      <c r="D192" s="66" t="s">
        <v>119</v>
      </c>
      <c r="E192" s="60">
        <v>82</v>
      </c>
    </row>
    <row r="193" spans="1:5" s="76" customFormat="1" ht="15" customHeight="1" x14ac:dyDescent="0.25">
      <c r="A193" s="77"/>
      <c r="B193" s="59"/>
      <c r="D193" s="66" t="s">
        <v>259</v>
      </c>
      <c r="E193" s="60">
        <v>70</v>
      </c>
    </row>
    <row r="194" spans="1:5" s="76" customFormat="1" ht="15" customHeight="1" x14ac:dyDescent="0.25">
      <c r="A194" s="77"/>
      <c r="B194" s="13" t="s">
        <v>9</v>
      </c>
      <c r="C194" s="66"/>
      <c r="D194" s="66"/>
      <c r="E194" s="61">
        <v>152</v>
      </c>
    </row>
    <row r="195" spans="1:5" s="76" customFormat="1" ht="15" customHeight="1" x14ac:dyDescent="0.25">
      <c r="A195" s="77"/>
      <c r="B195" s="14" t="s">
        <v>6</v>
      </c>
      <c r="C195" s="14"/>
      <c r="D195" s="14" t="s">
        <v>120</v>
      </c>
      <c r="E195" s="60">
        <v>60</v>
      </c>
    </row>
    <row r="196" spans="1:5" s="76" customFormat="1" ht="15" customHeight="1" x14ac:dyDescent="0.25">
      <c r="A196" s="77"/>
      <c r="B196" s="59"/>
      <c r="C196" s="14" t="s">
        <v>121</v>
      </c>
      <c r="D196" s="14"/>
      <c r="E196" s="60">
        <v>16</v>
      </c>
    </row>
    <row r="197" spans="1:5" s="76" customFormat="1" ht="15" customHeight="1" x14ac:dyDescent="0.25">
      <c r="A197" s="77"/>
      <c r="B197" s="13" t="s">
        <v>11</v>
      </c>
      <c r="C197" s="66"/>
      <c r="D197" s="66"/>
      <c r="E197" s="61">
        <v>76</v>
      </c>
    </row>
    <row r="198" spans="1:5" s="79" customFormat="1" ht="15" customHeight="1" x14ac:dyDescent="0.25">
      <c r="A198" s="78"/>
      <c r="B198" s="20" t="s">
        <v>7</v>
      </c>
      <c r="C198" s="71"/>
      <c r="D198" s="71"/>
      <c r="E198" s="62">
        <v>228</v>
      </c>
    </row>
    <row r="199" spans="1:5" s="76" customFormat="1" ht="15" customHeight="1" x14ac:dyDescent="0.25">
      <c r="A199" s="77" t="s">
        <v>122</v>
      </c>
      <c r="B199" s="14" t="s">
        <v>5</v>
      </c>
      <c r="C199" s="66" t="s">
        <v>261</v>
      </c>
      <c r="D199" s="66"/>
      <c r="E199" s="67">
        <v>10</v>
      </c>
    </row>
    <row r="200" spans="1:5" s="76" customFormat="1" ht="15" customHeight="1" x14ac:dyDescent="0.25">
      <c r="A200" s="77"/>
      <c r="B200" s="59"/>
      <c r="C200" s="66" t="s">
        <v>123</v>
      </c>
      <c r="D200" s="66"/>
      <c r="E200" s="60">
        <v>57</v>
      </c>
    </row>
    <row r="201" spans="1:5" s="76" customFormat="1" ht="15" customHeight="1" x14ac:dyDescent="0.25">
      <c r="A201" s="77"/>
      <c r="B201" s="59"/>
      <c r="C201" s="66" t="s">
        <v>124</v>
      </c>
      <c r="D201" s="66"/>
      <c r="E201" s="60">
        <v>59</v>
      </c>
    </row>
    <row r="202" spans="1:5" s="76" customFormat="1" ht="15" customHeight="1" x14ac:dyDescent="0.25">
      <c r="A202" s="77"/>
      <c r="B202" s="13" t="s">
        <v>9</v>
      </c>
      <c r="C202" s="66"/>
      <c r="D202" s="66"/>
      <c r="E202" s="61">
        <v>126</v>
      </c>
    </row>
    <row r="203" spans="1:5" s="76" customFormat="1" ht="15" customHeight="1" x14ac:dyDescent="0.25">
      <c r="A203" s="77"/>
      <c r="B203" s="14" t="s">
        <v>6</v>
      </c>
      <c r="C203" s="66" t="s">
        <v>277</v>
      </c>
      <c r="D203" s="66"/>
      <c r="E203" s="60">
        <v>1.3</v>
      </c>
    </row>
    <row r="204" spans="1:5" s="76" customFormat="1" ht="15" customHeight="1" x14ac:dyDescent="0.25">
      <c r="A204" s="77"/>
      <c r="B204" s="14"/>
      <c r="C204" s="14" t="s">
        <v>125</v>
      </c>
      <c r="D204" s="14"/>
      <c r="E204" s="60">
        <v>25</v>
      </c>
    </row>
    <row r="205" spans="1:5" s="76" customFormat="1" ht="15" customHeight="1" x14ac:dyDescent="0.25">
      <c r="A205" s="77"/>
      <c r="B205" s="59"/>
      <c r="C205" s="14" t="s">
        <v>126</v>
      </c>
      <c r="D205" s="14"/>
      <c r="E205" s="60">
        <v>15</v>
      </c>
    </row>
    <row r="206" spans="1:5" s="76" customFormat="1" ht="15" customHeight="1" x14ac:dyDescent="0.25">
      <c r="A206" s="77"/>
      <c r="B206" s="13" t="s">
        <v>11</v>
      </c>
      <c r="C206" s="66"/>
      <c r="D206" s="66"/>
      <c r="E206" s="61">
        <v>41.3</v>
      </c>
    </row>
    <row r="207" spans="1:5" s="79" customFormat="1" ht="15" customHeight="1" x14ac:dyDescent="0.25">
      <c r="A207" s="78"/>
      <c r="B207" s="20" t="s">
        <v>7</v>
      </c>
      <c r="C207" s="71"/>
      <c r="D207" s="71"/>
      <c r="E207" s="62">
        <v>167.3</v>
      </c>
    </row>
    <row r="208" spans="1:5" s="76" customFormat="1" ht="15" customHeight="1" x14ac:dyDescent="0.25">
      <c r="A208" s="77" t="s">
        <v>127</v>
      </c>
      <c r="B208" s="14" t="s">
        <v>6</v>
      </c>
      <c r="C208" s="14" t="s">
        <v>128</v>
      </c>
      <c r="D208" s="14"/>
      <c r="E208" s="60">
        <v>18</v>
      </c>
    </row>
    <row r="209" spans="1:5" s="79" customFormat="1" ht="15" customHeight="1" x14ac:dyDescent="0.25">
      <c r="A209" s="78"/>
      <c r="B209" s="20" t="s">
        <v>7</v>
      </c>
      <c r="C209" s="71"/>
      <c r="D209" s="71"/>
      <c r="E209" s="62">
        <v>18</v>
      </c>
    </row>
    <row r="210" spans="1:5" s="76" customFormat="1" ht="15" customHeight="1" x14ac:dyDescent="0.25">
      <c r="A210" s="77" t="s">
        <v>129</v>
      </c>
      <c r="B210" s="14" t="s">
        <v>5</v>
      </c>
      <c r="C210" s="66" t="s">
        <v>130</v>
      </c>
      <c r="D210" s="66"/>
      <c r="E210" s="60">
        <v>97</v>
      </c>
    </row>
    <row r="211" spans="1:5" s="76" customFormat="1" ht="15" customHeight="1" x14ac:dyDescent="0.25">
      <c r="A211" s="77"/>
      <c r="B211" s="59"/>
      <c r="C211" s="66"/>
      <c r="D211" s="66" t="s">
        <v>131</v>
      </c>
      <c r="E211" s="60">
        <v>32</v>
      </c>
    </row>
    <row r="212" spans="1:5" s="76" customFormat="1" ht="15" customHeight="1" x14ac:dyDescent="0.25">
      <c r="A212" s="77"/>
      <c r="B212" s="13" t="s">
        <v>9</v>
      </c>
      <c r="C212" s="66"/>
      <c r="D212" s="66"/>
      <c r="E212" s="61">
        <v>129</v>
      </c>
    </row>
    <row r="213" spans="1:5" s="76" customFormat="1" ht="15" customHeight="1" x14ac:dyDescent="0.25">
      <c r="A213" s="77"/>
      <c r="B213" s="14" t="s">
        <v>6</v>
      </c>
      <c r="C213" s="66" t="s">
        <v>132</v>
      </c>
      <c r="E213" s="60">
        <v>33</v>
      </c>
    </row>
    <row r="214" spans="1:5" s="76" customFormat="1" ht="15" customHeight="1" x14ac:dyDescent="0.25">
      <c r="A214" s="77"/>
      <c r="B214" s="59"/>
      <c r="C214" s="66"/>
      <c r="D214" s="66" t="s">
        <v>133</v>
      </c>
      <c r="E214" s="60">
        <v>20</v>
      </c>
    </row>
    <row r="215" spans="1:5" s="76" customFormat="1" ht="15" customHeight="1" x14ac:dyDescent="0.25">
      <c r="A215" s="77"/>
      <c r="B215" s="13" t="s">
        <v>11</v>
      </c>
      <c r="C215" s="66"/>
      <c r="D215" s="66"/>
      <c r="E215" s="61">
        <v>53</v>
      </c>
    </row>
    <row r="216" spans="1:5" s="79" customFormat="1" ht="15" customHeight="1" x14ac:dyDescent="0.25">
      <c r="A216" s="78"/>
      <c r="B216" s="20" t="s">
        <v>7</v>
      </c>
      <c r="C216" s="71"/>
      <c r="D216" s="71"/>
      <c r="E216" s="62">
        <v>182</v>
      </c>
    </row>
    <row r="217" spans="1:5" s="76" customFormat="1" ht="15" customHeight="1" x14ac:dyDescent="0.25">
      <c r="A217" s="77" t="s">
        <v>134</v>
      </c>
      <c r="B217" s="14" t="s">
        <v>5</v>
      </c>
      <c r="C217" s="40" t="s">
        <v>225</v>
      </c>
      <c r="D217" s="40"/>
      <c r="E217" s="60">
        <v>12</v>
      </c>
    </row>
    <row r="218" spans="1:5" s="76" customFormat="1" ht="15" customHeight="1" x14ac:dyDescent="0.25">
      <c r="A218" s="77"/>
      <c r="B218" s="14" t="s">
        <v>6</v>
      </c>
      <c r="C218" s="14" t="s">
        <v>135</v>
      </c>
      <c r="D218" s="14"/>
      <c r="E218" s="60">
        <v>18</v>
      </c>
    </row>
    <row r="219" spans="1:5" s="79" customFormat="1" ht="15" customHeight="1" x14ac:dyDescent="0.25">
      <c r="A219" s="78"/>
      <c r="B219" s="20" t="s">
        <v>7</v>
      </c>
      <c r="C219" s="71"/>
      <c r="D219" s="71"/>
      <c r="E219" s="62">
        <v>30</v>
      </c>
    </row>
    <row r="220" spans="1:5" s="76" customFormat="1" ht="15" customHeight="1" x14ac:dyDescent="0.25">
      <c r="A220" s="77" t="s">
        <v>136</v>
      </c>
      <c r="B220" s="14" t="s">
        <v>5</v>
      </c>
      <c r="C220" s="66" t="s">
        <v>253</v>
      </c>
      <c r="D220" s="66"/>
      <c r="E220" s="60">
        <v>6</v>
      </c>
    </row>
    <row r="221" spans="1:5" s="79" customFormat="1" ht="15" customHeight="1" x14ac:dyDescent="0.25">
      <c r="A221" s="78"/>
      <c r="B221" s="20" t="s">
        <v>7</v>
      </c>
      <c r="C221" s="75"/>
      <c r="D221" s="75"/>
      <c r="E221" s="62">
        <v>6</v>
      </c>
    </row>
    <row r="222" spans="1:5" s="76" customFormat="1" ht="15" customHeight="1" x14ac:dyDescent="0.25">
      <c r="A222" s="77" t="s">
        <v>137</v>
      </c>
      <c r="B222" s="14" t="s">
        <v>5</v>
      </c>
      <c r="C222" s="74" t="s">
        <v>286</v>
      </c>
      <c r="D222" s="74"/>
      <c r="E222" s="60">
        <v>8</v>
      </c>
    </row>
    <row r="223" spans="1:5" s="76" customFormat="1" ht="15" customHeight="1" x14ac:dyDescent="0.25">
      <c r="A223" s="77"/>
      <c r="B223" s="13" t="s">
        <v>9</v>
      </c>
      <c r="C223" s="74"/>
      <c r="D223" s="74"/>
      <c r="E223" s="61">
        <v>8</v>
      </c>
    </row>
    <row r="224" spans="1:5" s="76" customFormat="1" ht="15" customHeight="1" x14ac:dyDescent="0.25">
      <c r="A224" s="77"/>
      <c r="B224" s="14" t="s">
        <v>6</v>
      </c>
      <c r="C224" s="14"/>
      <c r="D224" s="14" t="s">
        <v>138</v>
      </c>
      <c r="E224" s="60">
        <v>15</v>
      </c>
    </row>
    <row r="225" spans="1:5" s="76" customFormat="1" ht="15" customHeight="1" x14ac:dyDescent="0.25">
      <c r="A225" s="77"/>
      <c r="B225" s="14"/>
      <c r="C225" s="14" t="s">
        <v>139</v>
      </c>
      <c r="D225" s="14"/>
      <c r="E225" s="60">
        <v>16</v>
      </c>
    </row>
    <row r="226" spans="1:5" s="76" customFormat="1" ht="15" customHeight="1" x14ac:dyDescent="0.25">
      <c r="A226" s="77"/>
      <c r="B226" s="13" t="s">
        <v>11</v>
      </c>
      <c r="C226" s="74"/>
      <c r="D226" s="74"/>
      <c r="E226" s="61">
        <v>31</v>
      </c>
    </row>
    <row r="227" spans="1:5" s="79" customFormat="1" ht="15" customHeight="1" x14ac:dyDescent="0.25">
      <c r="A227" s="78"/>
      <c r="B227" s="20" t="s">
        <v>7</v>
      </c>
      <c r="C227" s="75"/>
      <c r="D227" s="75"/>
      <c r="E227" s="62">
        <v>39</v>
      </c>
    </row>
    <row r="228" spans="1:5" s="76" customFormat="1" ht="15" customHeight="1" x14ac:dyDescent="0.25">
      <c r="A228" s="39" t="s">
        <v>140</v>
      </c>
      <c r="B228" s="14" t="s">
        <v>5</v>
      </c>
      <c r="C228" s="74" t="s">
        <v>141</v>
      </c>
      <c r="D228" s="74"/>
      <c r="E228" s="60">
        <v>54</v>
      </c>
    </row>
    <row r="229" spans="1:5" s="76" customFormat="1" ht="15" customHeight="1" x14ac:dyDescent="0.25">
      <c r="A229" s="39"/>
      <c r="B229" s="14" t="s">
        <v>6</v>
      </c>
      <c r="C229" s="74" t="s">
        <v>142</v>
      </c>
      <c r="D229" s="74"/>
      <c r="E229" s="60">
        <v>31</v>
      </c>
    </row>
    <row r="230" spans="1:5" s="79" customFormat="1" ht="15" customHeight="1" x14ac:dyDescent="0.25">
      <c r="A230" s="54"/>
      <c r="B230" s="20" t="s">
        <v>7</v>
      </c>
      <c r="C230" s="75"/>
      <c r="D230" s="75"/>
      <c r="E230" s="62">
        <v>85</v>
      </c>
    </row>
    <row r="231" spans="1:5" s="76" customFormat="1" ht="15" customHeight="1" x14ac:dyDescent="0.25">
      <c r="A231" s="39" t="s">
        <v>143</v>
      </c>
      <c r="B231" s="73" t="s">
        <v>6</v>
      </c>
      <c r="C231" s="66" t="s">
        <v>254</v>
      </c>
      <c r="D231" s="66"/>
      <c r="E231" s="60">
        <v>12</v>
      </c>
    </row>
    <row r="232" spans="1:5" s="79" customFormat="1" ht="15" customHeight="1" x14ac:dyDescent="0.25">
      <c r="A232" s="54"/>
      <c r="B232" s="20" t="s">
        <v>7</v>
      </c>
      <c r="C232" s="71"/>
      <c r="D232" s="71"/>
      <c r="E232" s="62">
        <v>12</v>
      </c>
    </row>
    <row r="233" spans="1:5" s="76" customFormat="1" ht="15" customHeight="1" x14ac:dyDescent="0.25">
      <c r="A233" s="39" t="s">
        <v>144</v>
      </c>
      <c r="B233" s="14" t="s">
        <v>5</v>
      </c>
      <c r="C233" s="74" t="s">
        <v>145</v>
      </c>
      <c r="D233" s="74"/>
      <c r="E233" s="60">
        <v>43</v>
      </c>
    </row>
    <row r="234" spans="1:5" s="76" customFormat="1" ht="15" customHeight="1" x14ac:dyDescent="0.25">
      <c r="A234" s="80"/>
      <c r="B234" s="59"/>
      <c r="C234" s="74" t="s">
        <v>286</v>
      </c>
      <c r="D234" s="74"/>
      <c r="E234" s="60">
        <v>67</v>
      </c>
    </row>
    <row r="235" spans="1:5" s="76" customFormat="1" ht="15" customHeight="1" x14ac:dyDescent="0.25">
      <c r="A235" s="80"/>
      <c r="B235" s="13" t="s">
        <v>9</v>
      </c>
      <c r="C235" s="74"/>
      <c r="D235" s="74"/>
      <c r="E235" s="61">
        <v>110</v>
      </c>
    </row>
    <row r="236" spans="1:5" s="76" customFormat="1" ht="15" customHeight="1" x14ac:dyDescent="0.25">
      <c r="A236" s="80"/>
      <c r="B236" s="14" t="s">
        <v>6</v>
      </c>
      <c r="C236" s="74" t="s">
        <v>146</v>
      </c>
      <c r="D236" s="74"/>
      <c r="E236" s="60">
        <v>25</v>
      </c>
    </row>
    <row r="237" spans="1:5" s="76" customFormat="1" ht="15" customHeight="1" x14ac:dyDescent="0.25">
      <c r="A237" s="80"/>
      <c r="B237" s="13" t="s">
        <v>11</v>
      </c>
      <c r="C237" s="74"/>
      <c r="D237" s="74"/>
      <c r="E237" s="61">
        <v>25</v>
      </c>
    </row>
    <row r="238" spans="1:5" s="79" customFormat="1" ht="15" customHeight="1" x14ac:dyDescent="0.25">
      <c r="A238" s="81"/>
      <c r="B238" s="20" t="s">
        <v>7</v>
      </c>
      <c r="C238" s="75"/>
      <c r="D238" s="75"/>
      <c r="E238" s="62">
        <v>135</v>
      </c>
    </row>
    <row r="239" spans="1:5" s="76" customFormat="1" ht="15" customHeight="1" x14ac:dyDescent="0.25">
      <c r="A239" s="82" t="s">
        <v>147</v>
      </c>
      <c r="B239" s="14" t="s">
        <v>5</v>
      </c>
      <c r="C239" s="35" t="s">
        <v>224</v>
      </c>
      <c r="D239" s="15"/>
      <c r="E239" s="60">
        <v>10</v>
      </c>
    </row>
    <row r="240" spans="1:5" s="76" customFormat="1" ht="15" customHeight="1" x14ac:dyDescent="0.25">
      <c r="A240" s="82"/>
      <c r="B240" s="14" t="s">
        <v>6</v>
      </c>
      <c r="C240" s="14" t="s">
        <v>148</v>
      </c>
      <c r="D240" s="14"/>
      <c r="E240" s="60">
        <v>16</v>
      </c>
    </row>
    <row r="241" spans="1:5" s="79" customFormat="1" ht="15" customHeight="1" x14ac:dyDescent="0.25">
      <c r="A241" s="83"/>
      <c r="B241" s="20" t="s">
        <v>7</v>
      </c>
      <c r="C241" s="75"/>
      <c r="D241" s="75"/>
      <c r="E241" s="62">
        <v>26</v>
      </c>
    </row>
    <row r="242" spans="1:5" s="76" customFormat="1" ht="15" customHeight="1" x14ac:dyDescent="0.25">
      <c r="A242" s="82" t="s">
        <v>149</v>
      </c>
      <c r="B242" s="14" t="s">
        <v>5</v>
      </c>
      <c r="C242" s="66" t="s">
        <v>235</v>
      </c>
      <c r="D242" s="66"/>
      <c r="E242" s="60">
        <v>8</v>
      </c>
    </row>
    <row r="243" spans="1:5" s="76" customFormat="1" ht="15" customHeight="1" x14ac:dyDescent="0.25">
      <c r="A243" s="82"/>
      <c r="B243" s="14" t="s">
        <v>6</v>
      </c>
      <c r="C243" s="14" t="s">
        <v>150</v>
      </c>
      <c r="D243" s="14"/>
      <c r="E243" s="60">
        <v>18</v>
      </c>
    </row>
    <row r="244" spans="1:5" s="79" customFormat="1" ht="15" customHeight="1" x14ac:dyDescent="0.25">
      <c r="A244" s="83"/>
      <c r="B244" s="20" t="s">
        <v>7</v>
      </c>
      <c r="C244" s="75"/>
      <c r="D244" s="75"/>
      <c r="E244" s="62">
        <v>26</v>
      </c>
    </row>
    <row r="245" spans="1:5" s="76" customFormat="1" ht="15" customHeight="1" x14ac:dyDescent="0.25">
      <c r="A245" s="84" t="s">
        <v>151</v>
      </c>
      <c r="B245" s="14" t="s">
        <v>5</v>
      </c>
      <c r="C245" s="74"/>
      <c r="D245" s="74" t="s">
        <v>152</v>
      </c>
      <c r="E245" s="60">
        <v>28</v>
      </c>
    </row>
    <row r="246" spans="1:5" s="76" customFormat="1" ht="15" customHeight="1" x14ac:dyDescent="0.25">
      <c r="A246" s="77"/>
      <c r="B246" s="59"/>
      <c r="C246" s="74"/>
      <c r="D246" s="74" t="s">
        <v>300</v>
      </c>
      <c r="E246" s="60">
        <v>53</v>
      </c>
    </row>
    <row r="247" spans="1:5" s="76" customFormat="1" ht="15" customHeight="1" x14ac:dyDescent="0.25">
      <c r="A247" s="77"/>
      <c r="B247" s="59"/>
      <c r="C247" s="74"/>
      <c r="D247" s="74" t="s">
        <v>153</v>
      </c>
      <c r="E247" s="60">
        <v>105</v>
      </c>
    </row>
    <row r="248" spans="1:5" s="76" customFormat="1" ht="15" customHeight="1" x14ac:dyDescent="0.25">
      <c r="A248" s="77"/>
      <c r="B248" s="59"/>
      <c r="C248" s="74"/>
      <c r="D248" s="74" t="s">
        <v>287</v>
      </c>
      <c r="E248" s="60">
        <v>68</v>
      </c>
    </row>
    <row r="249" spans="1:5" s="76" customFormat="1" ht="15" customHeight="1" x14ac:dyDescent="0.25">
      <c r="A249" s="77"/>
      <c r="B249" s="13" t="s">
        <v>9</v>
      </c>
      <c r="C249" s="74"/>
      <c r="D249" s="74"/>
      <c r="E249" s="61">
        <v>254</v>
      </c>
    </row>
    <row r="250" spans="1:5" s="76" customFormat="1" ht="15" customHeight="1" x14ac:dyDescent="0.25">
      <c r="A250" s="77"/>
      <c r="B250" s="14" t="s">
        <v>6</v>
      </c>
      <c r="C250" s="14"/>
      <c r="D250" s="14" t="s">
        <v>154</v>
      </c>
      <c r="E250" s="60">
        <v>20</v>
      </c>
    </row>
    <row r="251" spans="1:5" s="76" customFormat="1" ht="15" customHeight="1" x14ac:dyDescent="0.25">
      <c r="A251" s="77"/>
      <c r="B251" s="59"/>
      <c r="C251" s="14"/>
      <c r="D251" s="14" t="s">
        <v>155</v>
      </c>
      <c r="E251" s="60">
        <v>17</v>
      </c>
    </row>
    <row r="252" spans="1:5" s="76" customFormat="1" ht="15" customHeight="1" x14ac:dyDescent="0.25">
      <c r="A252" s="77"/>
      <c r="B252" s="59"/>
      <c r="C252" s="14"/>
      <c r="D252" s="14" t="s">
        <v>151</v>
      </c>
      <c r="E252" s="60">
        <v>20</v>
      </c>
    </row>
    <row r="253" spans="1:5" s="76" customFormat="1" ht="15" customHeight="1" x14ac:dyDescent="0.25">
      <c r="A253" s="77"/>
      <c r="B253" s="13" t="s">
        <v>11</v>
      </c>
      <c r="C253" s="14"/>
      <c r="D253" s="14"/>
      <c r="E253" s="61">
        <v>57</v>
      </c>
    </row>
    <row r="254" spans="1:5" s="79" customFormat="1" ht="15" customHeight="1" x14ac:dyDescent="0.25">
      <c r="A254" s="78"/>
      <c r="B254" s="20" t="s">
        <v>7</v>
      </c>
      <c r="C254" s="75"/>
      <c r="D254" s="75"/>
      <c r="E254" s="62">
        <v>311</v>
      </c>
    </row>
    <row r="255" spans="1:5" s="76" customFormat="1" ht="15" customHeight="1" x14ac:dyDescent="0.25">
      <c r="A255" s="77" t="s">
        <v>156</v>
      </c>
      <c r="B255" s="14" t="s">
        <v>5</v>
      </c>
      <c r="C255" s="74" t="s">
        <v>157</v>
      </c>
      <c r="D255" s="74"/>
      <c r="E255" s="60">
        <v>60</v>
      </c>
    </row>
    <row r="256" spans="1:5" s="76" customFormat="1" ht="15" customHeight="1" x14ac:dyDescent="0.25">
      <c r="A256" s="77"/>
      <c r="B256" s="59"/>
      <c r="C256" s="74" t="s">
        <v>158</v>
      </c>
      <c r="D256" s="74"/>
      <c r="E256" s="60">
        <v>64</v>
      </c>
    </row>
    <row r="257" spans="1:5" s="76" customFormat="1" ht="15" customHeight="1" x14ac:dyDescent="0.25">
      <c r="A257" s="77"/>
      <c r="B257" s="13" t="s">
        <v>9</v>
      </c>
      <c r="C257" s="74"/>
      <c r="D257" s="74"/>
      <c r="E257" s="61">
        <v>124</v>
      </c>
    </row>
    <row r="258" spans="1:5" s="76" customFormat="1" ht="15" customHeight="1" x14ac:dyDescent="0.25">
      <c r="A258" s="77"/>
      <c r="B258" s="14" t="s">
        <v>6</v>
      </c>
      <c r="C258" s="74" t="s">
        <v>159</v>
      </c>
      <c r="D258" s="74"/>
      <c r="E258" s="60">
        <v>32</v>
      </c>
    </row>
    <row r="259" spans="1:5" s="76" customFormat="1" ht="15" customHeight="1" x14ac:dyDescent="0.25">
      <c r="A259" s="77"/>
      <c r="B259" s="13" t="s">
        <v>11</v>
      </c>
      <c r="C259" s="74"/>
      <c r="D259" s="74"/>
      <c r="E259" s="61">
        <v>32</v>
      </c>
    </row>
    <row r="260" spans="1:5" s="79" customFormat="1" ht="15" customHeight="1" x14ac:dyDescent="0.25">
      <c r="A260" s="78"/>
      <c r="B260" s="20" t="s">
        <v>7</v>
      </c>
      <c r="C260" s="75"/>
      <c r="D260" s="75"/>
      <c r="E260" s="62">
        <v>156</v>
      </c>
    </row>
    <row r="261" spans="1:5" s="76" customFormat="1" ht="15" customHeight="1" x14ac:dyDescent="0.25">
      <c r="A261" s="77" t="s">
        <v>160</v>
      </c>
      <c r="B261" s="14" t="s">
        <v>5</v>
      </c>
      <c r="C261" s="35" t="s">
        <v>224</v>
      </c>
      <c r="D261" s="15"/>
      <c r="E261" s="60">
        <v>55</v>
      </c>
    </row>
    <row r="262" spans="1:5" s="76" customFormat="1" ht="15" customHeight="1" x14ac:dyDescent="0.25">
      <c r="A262" s="77"/>
      <c r="B262" s="59"/>
      <c r="C262" s="74" t="s">
        <v>211</v>
      </c>
      <c r="D262" s="74"/>
      <c r="E262" s="60">
        <v>25</v>
      </c>
    </row>
    <row r="263" spans="1:5" s="76" customFormat="1" ht="15" customHeight="1" x14ac:dyDescent="0.25">
      <c r="A263" s="77"/>
      <c r="B263" s="13" t="s">
        <v>9</v>
      </c>
      <c r="C263" s="74"/>
      <c r="D263" s="74"/>
      <c r="E263" s="61">
        <v>80</v>
      </c>
    </row>
    <row r="264" spans="1:5" s="76" customFormat="1" ht="15" customHeight="1" x14ac:dyDescent="0.25">
      <c r="A264" s="77"/>
      <c r="B264" s="14" t="s">
        <v>6</v>
      </c>
      <c r="C264" s="74"/>
      <c r="D264" s="74" t="s">
        <v>161</v>
      </c>
      <c r="E264" s="60">
        <v>20</v>
      </c>
    </row>
    <row r="265" spans="1:5" s="76" customFormat="1" ht="15" customHeight="1" x14ac:dyDescent="0.25">
      <c r="A265" s="77"/>
      <c r="B265" s="59"/>
      <c r="C265" s="74"/>
      <c r="D265" s="74" t="s">
        <v>162</v>
      </c>
      <c r="E265" s="60">
        <v>18</v>
      </c>
    </row>
    <row r="266" spans="1:5" s="76" customFormat="1" ht="15" customHeight="1" x14ac:dyDescent="0.25">
      <c r="A266" s="77"/>
      <c r="B266" s="59"/>
      <c r="C266" s="74"/>
      <c r="D266" s="74" t="s">
        <v>163</v>
      </c>
      <c r="E266" s="60">
        <v>20</v>
      </c>
    </row>
    <row r="267" spans="1:5" s="76" customFormat="1" ht="15" customHeight="1" x14ac:dyDescent="0.25">
      <c r="A267" s="77"/>
      <c r="B267" s="59"/>
      <c r="C267" s="74"/>
      <c r="D267" s="74" t="s">
        <v>164</v>
      </c>
      <c r="E267" s="60">
        <v>17</v>
      </c>
    </row>
    <row r="268" spans="1:5" s="76" customFormat="1" ht="15" customHeight="1" x14ac:dyDescent="0.25">
      <c r="A268" s="77"/>
      <c r="B268" s="59"/>
      <c r="C268" s="74"/>
      <c r="D268" s="74" t="s">
        <v>165</v>
      </c>
      <c r="E268" s="60">
        <v>20</v>
      </c>
    </row>
    <row r="269" spans="1:5" s="76" customFormat="1" ht="15" customHeight="1" x14ac:dyDescent="0.25">
      <c r="A269" s="77"/>
      <c r="B269" s="13" t="s">
        <v>11</v>
      </c>
      <c r="C269" s="74"/>
      <c r="D269" s="74"/>
      <c r="E269" s="61">
        <v>95</v>
      </c>
    </row>
    <row r="270" spans="1:5" s="79" customFormat="1" ht="15" customHeight="1" x14ac:dyDescent="0.25">
      <c r="A270" s="78"/>
      <c r="B270" s="20" t="s">
        <v>7</v>
      </c>
      <c r="C270" s="75"/>
      <c r="D270" s="75"/>
      <c r="E270" s="62">
        <v>175</v>
      </c>
    </row>
    <row r="271" spans="1:5" s="76" customFormat="1" ht="15" customHeight="1" x14ac:dyDescent="0.25">
      <c r="A271" s="85"/>
      <c r="B271" s="86"/>
      <c r="C271" s="86" t="s">
        <v>9</v>
      </c>
      <c r="D271" s="86"/>
      <c r="E271" s="87">
        <v>4737.7</v>
      </c>
    </row>
    <row r="272" spans="1:5" s="76" customFormat="1" ht="15" customHeight="1" x14ac:dyDescent="0.25">
      <c r="A272" s="88"/>
      <c r="B272" s="89"/>
      <c r="C272" s="89" t="s">
        <v>11</v>
      </c>
      <c r="D272" s="89"/>
      <c r="E272" s="90">
        <v>1524.5</v>
      </c>
    </row>
    <row r="273" spans="1:7" s="93" customFormat="1" ht="15" customHeight="1" x14ac:dyDescent="0.25">
      <c r="A273" s="94" t="s">
        <v>320</v>
      </c>
      <c r="B273" s="2"/>
      <c r="C273" s="91"/>
      <c r="D273" s="91"/>
      <c r="E273" s="92"/>
    </row>
    <row r="274" spans="1:7" s="93" customFormat="1" ht="15" customHeight="1" x14ac:dyDescent="0.25">
      <c r="A274" s="95" t="s">
        <v>319</v>
      </c>
      <c r="B274" s="2"/>
      <c r="C274" s="91"/>
      <c r="D274" s="91"/>
      <c r="E274" s="92"/>
    </row>
    <row r="275" spans="1:7" s="93" customFormat="1" ht="15" customHeight="1" x14ac:dyDescent="0.25">
      <c r="A275" s="95" t="s">
        <v>265</v>
      </c>
      <c r="B275" s="2"/>
      <c r="C275" s="91"/>
      <c r="D275" s="91"/>
      <c r="E275" s="92"/>
    </row>
    <row r="276" spans="1:7" s="93" customFormat="1" ht="15" customHeight="1" x14ac:dyDescent="0.25">
      <c r="A276" s="95" t="s">
        <v>301</v>
      </c>
      <c r="B276" s="2"/>
      <c r="C276" s="91"/>
      <c r="D276" s="91"/>
      <c r="E276" s="92"/>
    </row>
    <row r="277" spans="1:7" s="93" customFormat="1" ht="15" customHeight="1" x14ac:dyDescent="0.25">
      <c r="A277" s="95" t="s">
        <v>267</v>
      </c>
      <c r="B277" s="2"/>
      <c r="C277" s="91"/>
      <c r="D277" s="91"/>
      <c r="E277" s="92"/>
    </row>
    <row r="278" spans="1:7" s="93" customFormat="1" ht="15" customHeight="1" x14ac:dyDescent="0.25">
      <c r="A278" s="95" t="s">
        <v>302</v>
      </c>
      <c r="B278" s="2"/>
      <c r="C278" s="91"/>
      <c r="D278" s="91"/>
      <c r="E278" s="92"/>
    </row>
    <row r="279" spans="1:7" s="93" customFormat="1" ht="15" customHeight="1" x14ac:dyDescent="0.25">
      <c r="A279" s="95" t="s">
        <v>269</v>
      </c>
      <c r="B279" s="2"/>
      <c r="C279" s="91"/>
      <c r="D279" s="91"/>
      <c r="E279" s="92"/>
    </row>
    <row r="280" spans="1:7" s="97" customFormat="1" ht="15" customHeight="1" x14ac:dyDescent="0.25">
      <c r="A280" s="96" t="s">
        <v>166</v>
      </c>
      <c r="B280" s="2"/>
      <c r="C280" s="91"/>
      <c r="D280" s="91"/>
      <c r="E280" s="92"/>
      <c r="F280" s="93"/>
      <c r="G280" s="93"/>
    </row>
    <row r="281" spans="1:7" x14ac:dyDescent="0.3">
      <c r="A281" s="95"/>
    </row>
    <row r="282" spans="1:7" ht="15" thickBot="1" x14ac:dyDescent="0.35">
      <c r="A282" s="103"/>
      <c r="B282" s="104"/>
      <c r="C282" s="104"/>
      <c r="D282" s="104"/>
      <c r="E282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3" max="16383" man="1"/>
    <brk id="120" max="16383" man="1"/>
    <brk id="176" max="16383" man="1"/>
    <brk id="23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G24"/>
  <sheetViews>
    <sheetView zoomScaleNormal="100" workbookViewId="0">
      <selection activeCell="H19" sqref="H19"/>
    </sheetView>
  </sheetViews>
  <sheetFormatPr baseColWidth="10" defaultColWidth="11" defaultRowHeight="14.4" x14ac:dyDescent="0.3"/>
  <cols>
    <col min="1" max="1" width="11.8984375" style="155" customWidth="1"/>
    <col min="2" max="2" width="14.3984375" style="155" customWidth="1"/>
    <col min="3" max="3" width="16.09765625" style="155" customWidth="1"/>
    <col min="4" max="4" width="14.3984375" style="155" customWidth="1"/>
    <col min="5" max="5" width="22.5" style="155" customWidth="1"/>
    <col min="6" max="7" width="11.19921875" customWidth="1"/>
    <col min="8" max="16384" width="11" style="155"/>
  </cols>
  <sheetData>
    <row r="2" spans="1:5" s="99" customFormat="1" ht="13.8" x14ac:dyDescent="0.3">
      <c r="A2" s="98" t="s">
        <v>270</v>
      </c>
    </row>
    <row r="3" spans="1:5" s="99" customFormat="1" ht="13.8" x14ac:dyDescent="0.3">
      <c r="A3" s="98"/>
    </row>
    <row r="4" spans="1:5" s="99" customFormat="1" ht="15" thickBot="1" x14ac:dyDescent="0.35">
      <c r="A4" s="100" t="s">
        <v>168</v>
      </c>
      <c r="B4" s="101"/>
      <c r="C4" s="101"/>
      <c r="D4" s="101"/>
      <c r="E4" s="102"/>
    </row>
    <row r="5" spans="1:5" s="99" customFormat="1" ht="14.25" customHeight="1" x14ac:dyDescent="0.3">
      <c r="A5" s="154"/>
      <c r="B5" s="154"/>
      <c r="C5" s="154"/>
      <c r="D5" s="154"/>
      <c r="E5" s="154"/>
    </row>
    <row r="6" spans="1:5" customFormat="1" ht="14.25" customHeight="1" x14ac:dyDescent="0.25"/>
    <row r="7" spans="1:5" s="99" customFormat="1" ht="14.25" customHeight="1" x14ac:dyDescent="0.3">
      <c r="A7" s="154"/>
      <c r="B7" s="154"/>
      <c r="C7" s="154"/>
      <c r="D7" s="154"/>
      <c r="E7" s="154"/>
    </row>
    <row r="8" spans="1:5" s="99" customFormat="1" ht="14.25" customHeight="1" x14ac:dyDescent="0.3">
      <c r="A8" s="154"/>
      <c r="B8" s="154"/>
      <c r="C8" s="154"/>
      <c r="D8" s="154"/>
      <c r="E8" s="154"/>
    </row>
    <row r="9" spans="1:5" s="99" customFormat="1" ht="14.25" customHeight="1" x14ac:dyDescent="0.3">
      <c r="A9" s="154"/>
      <c r="B9" s="154"/>
      <c r="C9" s="154"/>
      <c r="D9" s="154"/>
      <c r="E9" s="154"/>
    </row>
    <row r="10" spans="1:5" s="99" customFormat="1" ht="14.25" customHeight="1" x14ac:dyDescent="0.3">
      <c r="A10" s="154"/>
      <c r="B10" s="154"/>
      <c r="C10" s="154"/>
      <c r="D10" s="154"/>
      <c r="E10" s="154"/>
    </row>
    <row r="11" spans="1:5" s="99" customFormat="1" ht="14.25" customHeight="1" x14ac:dyDescent="0.3">
      <c r="A11" s="154"/>
      <c r="B11" s="154"/>
      <c r="C11" s="154"/>
      <c r="D11" s="154"/>
      <c r="E11" s="154"/>
    </row>
    <row r="12" spans="1:5" s="99" customFormat="1" ht="14.25" customHeight="1" x14ac:dyDescent="0.3">
      <c r="A12" s="154"/>
      <c r="B12" s="154"/>
      <c r="C12" s="154"/>
      <c r="D12" s="154"/>
      <c r="E12" s="154"/>
    </row>
    <row r="13" spans="1:5" s="99" customFormat="1" ht="14.25" customHeight="1" x14ac:dyDescent="0.3">
      <c r="A13" s="154"/>
      <c r="B13" s="154"/>
      <c r="C13" s="154"/>
      <c r="D13" s="154"/>
      <c r="E13" s="154"/>
    </row>
    <row r="14" spans="1:5" s="99" customFormat="1" ht="14.25" customHeight="1" x14ac:dyDescent="0.3">
      <c r="A14" s="154"/>
      <c r="B14" s="154"/>
      <c r="C14" s="154"/>
      <c r="D14" s="154"/>
      <c r="E14" s="154"/>
    </row>
    <row r="15" spans="1:5" s="99" customFormat="1" ht="14.25" customHeight="1" x14ac:dyDescent="0.3">
      <c r="A15" s="154"/>
      <c r="B15" s="154"/>
      <c r="C15" s="154"/>
      <c r="D15" s="154"/>
      <c r="E15" s="154"/>
    </row>
    <row r="16" spans="1:5" s="99" customFormat="1" ht="14.25" customHeight="1" x14ac:dyDescent="0.3">
      <c r="A16" s="154"/>
      <c r="B16" s="154"/>
      <c r="C16" s="154"/>
      <c r="D16" s="154"/>
      <c r="E16" s="154"/>
    </row>
    <row r="17" spans="1:5" s="99" customFormat="1" ht="14.25" customHeight="1" x14ac:dyDescent="0.3">
      <c r="A17" s="154"/>
      <c r="B17" s="154"/>
      <c r="C17" s="154"/>
      <c r="D17" s="154"/>
      <c r="E17" s="154"/>
    </row>
    <row r="18" spans="1:5" s="99" customFormat="1" ht="14.25" customHeight="1" x14ac:dyDescent="0.3">
      <c r="A18" s="154"/>
      <c r="B18" s="154"/>
      <c r="C18" s="154"/>
      <c r="D18" s="154"/>
      <c r="E18" s="154"/>
    </row>
    <row r="19" spans="1:5" s="99" customFormat="1" ht="14.25" customHeight="1" x14ac:dyDescent="0.3">
      <c r="A19" s="154"/>
      <c r="B19" s="154"/>
      <c r="C19" s="154"/>
      <c r="D19" s="154"/>
      <c r="E19" s="154"/>
    </row>
    <row r="20" spans="1:5" s="99" customFormat="1" ht="14.25" customHeight="1" x14ac:dyDescent="0.3">
      <c r="A20" s="154"/>
      <c r="B20" s="154"/>
      <c r="C20" s="154"/>
      <c r="D20" s="154"/>
      <c r="E20" s="154"/>
    </row>
    <row r="21" spans="1:5" s="99" customFormat="1" ht="14.25" customHeight="1" x14ac:dyDescent="0.3">
      <c r="A21" s="154"/>
      <c r="B21" s="154"/>
      <c r="C21" s="154"/>
      <c r="D21" s="154"/>
      <c r="E21" s="154"/>
    </row>
    <row r="22" spans="1:5" s="99" customFormat="1" ht="14.25" customHeight="1" x14ac:dyDescent="0.3">
      <c r="A22" s="154"/>
      <c r="B22" s="154"/>
      <c r="C22" s="154"/>
      <c r="D22" s="154"/>
      <c r="E22" s="154"/>
    </row>
    <row r="23" spans="1:5" s="99" customFormat="1" ht="14.25" customHeight="1" x14ac:dyDescent="0.3">
      <c r="A23" s="154"/>
      <c r="B23" s="154"/>
      <c r="C23" s="154"/>
      <c r="D23" s="154"/>
      <c r="E23" s="154"/>
    </row>
    <row r="24" spans="1:5" customFormat="1" ht="15" thickBot="1" x14ac:dyDescent="0.35">
      <c r="A24" s="103"/>
      <c r="B24" s="104"/>
      <c r="C24" s="104"/>
      <c r="D24" s="104"/>
      <c r="E24" s="105"/>
    </row>
  </sheetData>
  <printOptions horizontalCentered="1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9"/>
  <sheetViews>
    <sheetView zoomScale="90" zoomScaleNormal="90" workbookViewId="0">
      <pane ySplit="9" topLeftCell="A10" activePane="bottomLeft" state="frozen"/>
      <selection pane="bottomLeft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374</v>
      </c>
      <c r="B6" s="112"/>
      <c r="C6" s="113"/>
      <c r="D6" s="113"/>
      <c r="E6" s="114"/>
    </row>
    <row r="7" spans="1:7" s="115" customFormat="1" x14ac:dyDescent="0.3">
      <c r="A7" s="111" t="s">
        <v>375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7.45</v>
      </c>
      <c r="F11" s="17"/>
      <c r="G11" s="18"/>
    </row>
    <row r="12" spans="1:7" s="19" customFormat="1" ht="15" customHeight="1" x14ac:dyDescent="0.25">
      <c r="A12" s="13"/>
      <c r="B12" s="14"/>
      <c r="C12" s="15" t="s">
        <v>342</v>
      </c>
      <c r="D12" s="15"/>
      <c r="E12" s="16">
        <v>13.91</v>
      </c>
      <c r="F12" s="17"/>
      <c r="G12" s="18"/>
    </row>
    <row r="13" spans="1:7" s="19" customFormat="1" ht="15" customHeight="1" x14ac:dyDescent="0.25">
      <c r="A13" s="13"/>
      <c r="B13" s="14"/>
      <c r="C13" s="15" t="s">
        <v>343</v>
      </c>
      <c r="D13" s="15"/>
      <c r="E13" s="16">
        <v>6.99</v>
      </c>
      <c r="F13" s="17"/>
      <c r="G13" s="18"/>
    </row>
    <row r="14" spans="1:7" s="19" customFormat="1" ht="15" customHeight="1" x14ac:dyDescent="0.25">
      <c r="A14" s="13"/>
      <c r="B14" s="77" t="s">
        <v>9</v>
      </c>
      <c r="C14" s="15"/>
      <c r="D14" s="15"/>
      <c r="E14" s="26">
        <f>SUM(E11:E13)</f>
        <v>28.35</v>
      </c>
      <c r="F14" s="17"/>
      <c r="G14" s="18"/>
    </row>
    <row r="15" spans="1:7" s="19" customFormat="1" ht="15" customHeight="1" x14ac:dyDescent="0.25">
      <c r="A15" s="117"/>
      <c r="B15" s="118" t="s">
        <v>6</v>
      </c>
      <c r="C15" s="119" t="s">
        <v>316</v>
      </c>
      <c r="D15" s="119"/>
      <c r="E15" s="120">
        <v>32</v>
      </c>
      <c r="F15" s="17"/>
      <c r="G15" s="18"/>
    </row>
    <row r="16" spans="1:7" s="19" customFormat="1" ht="1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" customHeight="1" x14ac:dyDescent="0.25">
      <c r="A21" s="13"/>
      <c r="B21" s="14"/>
      <c r="C21" s="15" t="s">
        <v>378</v>
      </c>
      <c r="D21" s="15"/>
      <c r="E21" s="16">
        <v>10</v>
      </c>
      <c r="F21" s="17"/>
      <c r="G21" s="18"/>
    </row>
    <row r="22" spans="1:7" s="19" customFormat="1" ht="15" customHeight="1" x14ac:dyDescent="0.25">
      <c r="A22" s="13"/>
      <c r="B22" s="13" t="s">
        <v>9</v>
      </c>
      <c r="C22" s="15"/>
      <c r="D22" s="15"/>
      <c r="E22" s="26">
        <f>SUM(E20:E21)</f>
        <v>19</v>
      </c>
      <c r="F22" s="17"/>
      <c r="G22" s="18"/>
    </row>
    <row r="23" spans="1:7" s="19" customFormat="1" ht="15" customHeight="1" x14ac:dyDescent="0.25">
      <c r="A23" s="13"/>
      <c r="B23" s="14" t="s">
        <v>6</v>
      </c>
      <c r="C23" s="29" t="s">
        <v>17</v>
      </c>
      <c r="D23" s="29"/>
      <c r="E23" s="16">
        <v>18</v>
      </c>
      <c r="F23" s="17"/>
      <c r="G23" s="18"/>
    </row>
    <row r="24" spans="1:7" s="43" customFormat="1" ht="15" customHeight="1" x14ac:dyDescent="0.25">
      <c r="A24" s="49" t="s">
        <v>18</v>
      </c>
      <c r="B24" s="34" t="s">
        <v>5</v>
      </c>
      <c r="C24" s="125" t="s">
        <v>225</v>
      </c>
      <c r="D24" s="125"/>
      <c r="E24" s="126">
        <v>42</v>
      </c>
      <c r="F24" s="17"/>
      <c r="G24" s="18"/>
    </row>
    <row r="25" spans="1:7" s="43" customFormat="1" ht="15" customHeight="1" x14ac:dyDescent="0.25">
      <c r="A25" s="39"/>
      <c r="B25" s="13" t="s">
        <v>9</v>
      </c>
      <c r="C25" s="40"/>
      <c r="D25" s="40"/>
      <c r="E25" s="108">
        <f>E24</f>
        <v>42</v>
      </c>
      <c r="F25" s="17"/>
      <c r="G25" s="18"/>
    </row>
    <row r="26" spans="1:7" s="43" customFormat="1" ht="15" customHeight="1" x14ac:dyDescent="0.25">
      <c r="A26" s="39"/>
      <c r="B26" s="14" t="s">
        <v>6</v>
      </c>
      <c r="C26" s="14" t="s">
        <v>226</v>
      </c>
      <c r="D26" s="14"/>
      <c r="E26" s="41">
        <v>9</v>
      </c>
      <c r="F26" s="17"/>
      <c r="G26" s="18"/>
    </row>
    <row r="27" spans="1:7" s="43" customFormat="1" ht="15" customHeight="1" x14ac:dyDescent="0.25">
      <c r="A27" s="39"/>
      <c r="B27" s="14"/>
      <c r="C27" s="14" t="s">
        <v>227</v>
      </c>
      <c r="D27" s="14"/>
      <c r="E27" s="41">
        <v>11.7</v>
      </c>
      <c r="F27" s="17"/>
      <c r="G27" s="18"/>
    </row>
    <row r="28" spans="1:7" s="43" customFormat="1" ht="15" customHeight="1" x14ac:dyDescent="0.25">
      <c r="A28" s="39"/>
      <c r="B28" s="14"/>
      <c r="C28" s="14" t="s">
        <v>199</v>
      </c>
      <c r="D28" s="14"/>
      <c r="E28" s="41">
        <v>15</v>
      </c>
      <c r="F28" s="17"/>
      <c r="G28" s="18"/>
    </row>
    <row r="29" spans="1:7" s="43" customFormat="1" ht="15" customHeight="1" x14ac:dyDescent="0.25">
      <c r="A29" s="127"/>
      <c r="B29" s="117" t="s">
        <v>11</v>
      </c>
      <c r="C29" s="118"/>
      <c r="D29" s="118"/>
      <c r="E29" s="128">
        <f>SUM(E26:E28)</f>
        <v>35.700000000000003</v>
      </c>
      <c r="F29" s="17"/>
      <c r="G29" s="18"/>
    </row>
    <row r="30" spans="1:7" s="43" customFormat="1" ht="15" customHeight="1" x14ac:dyDescent="0.25">
      <c r="A30" s="49" t="s">
        <v>19</v>
      </c>
      <c r="B30" s="34" t="s">
        <v>5</v>
      </c>
      <c r="C30" s="35"/>
      <c r="D30" s="35" t="s">
        <v>370</v>
      </c>
      <c r="E30" s="50">
        <v>44</v>
      </c>
      <c r="F30" s="17"/>
      <c r="G30" s="18"/>
    </row>
    <row r="31" spans="1:7" s="43" customFormat="1" ht="15" customHeight="1" x14ac:dyDescent="0.25">
      <c r="A31" s="39"/>
      <c r="B31" s="14"/>
      <c r="C31" s="15"/>
      <c r="D31" s="15" t="s">
        <v>371</v>
      </c>
      <c r="E31" s="53">
        <v>78</v>
      </c>
      <c r="F31" s="17"/>
      <c r="G31" s="18"/>
    </row>
    <row r="32" spans="1:7" s="43" customFormat="1" ht="15" customHeight="1" x14ac:dyDescent="0.25">
      <c r="A32" s="39"/>
      <c r="B32" s="13" t="s">
        <v>9</v>
      </c>
      <c r="C32" s="40"/>
      <c r="D32" s="40"/>
      <c r="E32" s="52">
        <f>SUM(E30:E31)</f>
        <v>122</v>
      </c>
      <c r="F32" s="17"/>
      <c r="G32" s="18"/>
    </row>
    <row r="33" spans="1:7" s="43" customFormat="1" ht="15" customHeight="1" x14ac:dyDescent="0.25">
      <c r="A33" s="39"/>
      <c r="B33" s="14" t="s">
        <v>6</v>
      </c>
      <c r="D33" s="40" t="s">
        <v>20</v>
      </c>
      <c r="E33" s="53">
        <v>15</v>
      </c>
      <c r="F33" s="17"/>
      <c r="G33" s="18"/>
    </row>
    <row r="34" spans="1:7" s="43" customFormat="1" ht="15" customHeight="1" x14ac:dyDescent="0.25">
      <c r="A34" s="39"/>
      <c r="B34" s="14"/>
      <c r="D34" s="40" t="s">
        <v>21</v>
      </c>
      <c r="E34" s="53">
        <v>15</v>
      </c>
      <c r="F34" s="17"/>
      <c r="G34" s="18"/>
    </row>
    <row r="35" spans="1:7" s="43" customFormat="1" ht="15" customHeight="1" x14ac:dyDescent="0.25">
      <c r="A35" s="39"/>
      <c r="B35" s="14"/>
      <c r="D35" s="40" t="s">
        <v>22</v>
      </c>
      <c r="E35" s="53">
        <v>15</v>
      </c>
      <c r="F35" s="17"/>
      <c r="G35" s="18"/>
    </row>
    <row r="36" spans="1:7" s="43" customFormat="1" ht="15" customHeight="1" x14ac:dyDescent="0.25">
      <c r="A36" s="127"/>
      <c r="B36" s="117" t="s">
        <v>11</v>
      </c>
      <c r="C36" s="129"/>
      <c r="D36" s="129"/>
      <c r="E36" s="130">
        <f>SUM(E33:E35)</f>
        <v>45</v>
      </c>
      <c r="F36" s="17"/>
      <c r="G36" s="18"/>
    </row>
    <row r="37" spans="1:7" s="43" customFormat="1" ht="15" customHeight="1" x14ac:dyDescent="0.25">
      <c r="A37" s="49" t="s">
        <v>23</v>
      </c>
      <c r="B37" s="34" t="s">
        <v>5</v>
      </c>
      <c r="C37" s="15" t="s">
        <v>326</v>
      </c>
      <c r="D37" s="15"/>
      <c r="E37" s="53">
        <v>5</v>
      </c>
      <c r="F37" s="17"/>
      <c r="G37" s="18"/>
    </row>
    <row r="38" spans="1:7" s="43" customFormat="1" ht="15" customHeight="1" x14ac:dyDescent="0.25">
      <c r="A38" s="39"/>
      <c r="B38" s="58"/>
      <c r="C38" s="40" t="s">
        <v>344</v>
      </c>
      <c r="D38" s="40"/>
      <c r="E38" s="53">
        <v>96</v>
      </c>
      <c r="F38" s="17"/>
      <c r="G38" s="18"/>
    </row>
    <row r="39" spans="1:7" s="43" customFormat="1" ht="15" customHeight="1" x14ac:dyDescent="0.25">
      <c r="A39" s="39"/>
      <c r="B39" s="58"/>
      <c r="C39" s="40" t="s">
        <v>26</v>
      </c>
      <c r="D39" s="40"/>
      <c r="E39" s="53">
        <v>61</v>
      </c>
      <c r="G39" s="18"/>
    </row>
    <row r="40" spans="1:7" s="43" customFormat="1" ht="15" customHeight="1" x14ac:dyDescent="0.25">
      <c r="A40" s="39"/>
      <c r="B40" s="58"/>
      <c r="C40" s="40" t="s">
        <v>303</v>
      </c>
      <c r="D40" s="40"/>
      <c r="E40" s="53">
        <v>84</v>
      </c>
      <c r="G40" s="18"/>
    </row>
    <row r="41" spans="1:7" s="43" customFormat="1" ht="15" customHeight="1" x14ac:dyDescent="0.25">
      <c r="A41" s="39"/>
      <c r="B41" s="59"/>
      <c r="C41" s="40" t="s">
        <v>27</v>
      </c>
      <c r="D41" s="40"/>
      <c r="E41" s="60">
        <v>90</v>
      </c>
      <c r="G41" s="18"/>
    </row>
    <row r="42" spans="1:7" s="43" customFormat="1" ht="15" customHeight="1" x14ac:dyDescent="0.25">
      <c r="A42" s="39"/>
      <c r="B42" s="59"/>
      <c r="C42" s="40" t="s">
        <v>28</v>
      </c>
      <c r="D42" s="40"/>
      <c r="E42" s="60">
        <v>43</v>
      </c>
      <c r="G42" s="18"/>
    </row>
    <row r="43" spans="1:7" s="43" customFormat="1" ht="15" customHeight="1" x14ac:dyDescent="0.25">
      <c r="A43" s="39"/>
      <c r="B43" s="13" t="s">
        <v>9</v>
      </c>
      <c r="C43" s="40"/>
      <c r="D43" s="40"/>
      <c r="E43" s="61">
        <f>SUM(E37:E42)</f>
        <v>379</v>
      </c>
      <c r="G43" s="18"/>
    </row>
    <row r="44" spans="1:7" s="43" customFormat="1" ht="15" customHeight="1" x14ac:dyDescent="0.25">
      <c r="A44" s="39"/>
      <c r="B44" s="14" t="s">
        <v>6</v>
      </c>
      <c r="C44" s="40" t="s">
        <v>29</v>
      </c>
      <c r="D44" s="40"/>
      <c r="E44" s="60">
        <v>15</v>
      </c>
      <c r="G44" s="18"/>
    </row>
    <row r="45" spans="1:7" s="43" customFormat="1" ht="15" customHeight="1" x14ac:dyDescent="0.25">
      <c r="A45" s="39"/>
      <c r="C45" s="40" t="s">
        <v>30</v>
      </c>
      <c r="D45" s="40"/>
      <c r="E45" s="60">
        <v>26</v>
      </c>
      <c r="G45" s="18"/>
    </row>
    <row r="46" spans="1:7" s="43" customFormat="1" ht="15" customHeight="1" x14ac:dyDescent="0.25">
      <c r="A46" s="39"/>
      <c r="B46" s="59"/>
      <c r="C46" s="40" t="s">
        <v>218</v>
      </c>
      <c r="D46" s="40"/>
      <c r="E46" s="60">
        <v>20</v>
      </c>
      <c r="G46" s="18"/>
    </row>
    <row r="47" spans="1:7" s="43" customFormat="1" ht="15" customHeight="1" x14ac:dyDescent="0.25">
      <c r="A47" s="39"/>
      <c r="B47" s="59"/>
      <c r="C47" s="40" t="s">
        <v>32</v>
      </c>
      <c r="D47" s="40"/>
      <c r="E47" s="60">
        <v>23</v>
      </c>
      <c r="G47" s="18"/>
    </row>
    <row r="48" spans="1:7" s="43" customFormat="1" ht="15" customHeight="1" x14ac:dyDescent="0.25">
      <c r="A48" s="127"/>
      <c r="B48" s="117" t="s">
        <v>11</v>
      </c>
      <c r="C48" s="129"/>
      <c r="D48" s="129"/>
      <c r="E48" s="131">
        <f>SUM(E44:E47)</f>
        <v>84</v>
      </c>
      <c r="G48" s="18"/>
    </row>
    <row r="49" spans="1:9" s="43" customFormat="1" ht="15" customHeight="1" x14ac:dyDescent="0.25">
      <c r="A49" s="49" t="s">
        <v>33</v>
      </c>
      <c r="B49" s="34" t="s">
        <v>5</v>
      </c>
      <c r="C49" s="15" t="s">
        <v>362</v>
      </c>
      <c r="D49" s="35"/>
      <c r="E49" s="132">
        <v>3</v>
      </c>
      <c r="G49" s="18"/>
    </row>
    <row r="50" spans="1:9" s="43" customFormat="1" ht="15" customHeight="1" x14ac:dyDescent="0.25">
      <c r="A50" s="127"/>
      <c r="B50" s="118" t="s">
        <v>6</v>
      </c>
      <c r="C50" s="119" t="s">
        <v>201</v>
      </c>
      <c r="D50" s="119"/>
      <c r="E50" s="133">
        <v>16</v>
      </c>
      <c r="G50" s="18"/>
    </row>
    <row r="51" spans="1:9" s="43" customFormat="1" ht="15" customHeight="1" x14ac:dyDescent="0.25">
      <c r="A51" s="39" t="s">
        <v>34</v>
      </c>
      <c r="B51" s="34" t="s">
        <v>5</v>
      </c>
      <c r="C51" s="15" t="s">
        <v>362</v>
      </c>
      <c r="D51" s="15"/>
      <c r="E51" s="60">
        <v>5</v>
      </c>
      <c r="G51" s="18"/>
    </row>
    <row r="52" spans="1:9" s="43" customFormat="1" ht="15" customHeight="1" x14ac:dyDescent="0.25">
      <c r="A52" s="13"/>
      <c r="B52" s="14" t="s">
        <v>6</v>
      </c>
      <c r="C52" s="29" t="s">
        <v>35</v>
      </c>
      <c r="D52" s="29"/>
      <c r="E52" s="60">
        <v>24</v>
      </c>
      <c r="G52" s="18"/>
    </row>
    <row r="53" spans="1:9" s="43" customFormat="1" ht="15" customHeight="1" x14ac:dyDescent="0.25">
      <c r="A53" s="49" t="s">
        <v>36</v>
      </c>
      <c r="B53" s="34" t="s">
        <v>5</v>
      </c>
      <c r="C53" s="125" t="s">
        <v>304</v>
      </c>
      <c r="D53" s="125"/>
      <c r="E53" s="132">
        <v>36</v>
      </c>
      <c r="G53" s="18"/>
    </row>
    <row r="54" spans="1:9" s="43" customFormat="1" ht="15" customHeight="1" x14ac:dyDescent="0.25">
      <c r="A54" s="39"/>
      <c r="B54" s="14"/>
      <c r="C54" s="40" t="s">
        <v>228</v>
      </c>
      <c r="D54" s="40"/>
      <c r="E54" s="60">
        <v>25</v>
      </c>
      <c r="G54" s="18"/>
    </row>
    <row r="55" spans="1:9" s="43" customFormat="1" ht="15" customHeight="1" x14ac:dyDescent="0.25">
      <c r="A55" s="39"/>
      <c r="B55" s="14"/>
      <c r="C55" s="110" t="s">
        <v>172</v>
      </c>
      <c r="D55" s="40"/>
      <c r="E55" s="60">
        <v>63</v>
      </c>
      <c r="G55" s="18"/>
    </row>
    <row r="56" spans="1:9" s="43" customFormat="1" ht="15" customHeight="1" x14ac:dyDescent="0.25">
      <c r="A56" s="39"/>
      <c r="B56" s="13" t="s">
        <v>9</v>
      </c>
      <c r="C56" s="40"/>
      <c r="D56" s="40"/>
      <c r="E56" s="61">
        <f>SUM(E53:E55)</f>
        <v>124</v>
      </c>
      <c r="G56" s="18"/>
    </row>
    <row r="57" spans="1:9" s="43" customFormat="1" ht="15" customHeight="1" x14ac:dyDescent="0.25">
      <c r="A57" s="39"/>
      <c r="B57" s="14" t="s">
        <v>6</v>
      </c>
      <c r="C57" s="65" t="s">
        <v>38</v>
      </c>
      <c r="D57" s="65"/>
      <c r="E57" s="60">
        <v>28</v>
      </c>
      <c r="G57" s="18"/>
    </row>
    <row r="58" spans="1:9" s="43" customFormat="1" ht="15" customHeight="1" x14ac:dyDescent="0.25">
      <c r="A58" s="127"/>
      <c r="B58" s="117" t="s">
        <v>11</v>
      </c>
      <c r="C58" s="129"/>
      <c r="D58" s="129"/>
      <c r="E58" s="131">
        <f>E57</f>
        <v>28</v>
      </c>
      <c r="G58" s="18"/>
    </row>
    <row r="59" spans="1:9" s="43" customFormat="1" ht="15" customHeight="1" x14ac:dyDescent="0.25">
      <c r="A59" s="39" t="s">
        <v>39</v>
      </c>
      <c r="B59" s="14" t="s">
        <v>5</v>
      </c>
      <c r="C59" s="66" t="s">
        <v>336</v>
      </c>
      <c r="D59" s="66"/>
      <c r="E59" s="67">
        <v>59</v>
      </c>
      <c r="G59" s="18"/>
    </row>
    <row r="60" spans="1:9" s="43" customFormat="1" ht="15" customHeight="1" x14ac:dyDescent="0.25">
      <c r="A60" s="39"/>
      <c r="B60" s="68"/>
      <c r="C60" s="66" t="s">
        <v>337</v>
      </c>
      <c r="D60" s="66"/>
      <c r="E60" s="67">
        <v>40</v>
      </c>
      <c r="G60" s="18"/>
    </row>
    <row r="61" spans="1:9" s="43" customFormat="1" ht="15" customHeight="1" x14ac:dyDescent="0.25">
      <c r="A61" s="39"/>
      <c r="B61" s="13" t="s">
        <v>9</v>
      </c>
      <c r="C61" s="66"/>
      <c r="D61" s="66"/>
      <c r="E61" s="69">
        <f>SUM(E59:E60)</f>
        <v>99</v>
      </c>
      <c r="G61" s="18"/>
    </row>
    <row r="62" spans="1:9" s="43" customFormat="1" ht="15" customHeight="1" x14ac:dyDescent="0.25">
      <c r="A62" s="39"/>
      <c r="B62" s="14" t="s">
        <v>6</v>
      </c>
      <c r="C62" s="14" t="s">
        <v>43</v>
      </c>
      <c r="D62" s="14"/>
      <c r="E62" s="67">
        <v>31</v>
      </c>
      <c r="G62" s="18"/>
      <c r="H62" s="70"/>
      <c r="I62" s="67"/>
    </row>
    <row r="63" spans="1:9" s="43" customFormat="1" ht="15" customHeight="1" x14ac:dyDescent="0.25">
      <c r="A63" s="39"/>
      <c r="B63" s="68"/>
      <c r="C63" s="70" t="s">
        <v>42</v>
      </c>
      <c r="D63" s="70"/>
      <c r="E63" s="67">
        <v>16</v>
      </c>
      <c r="G63" s="18"/>
    </row>
    <row r="64" spans="1:9" s="43" customFormat="1" ht="15" customHeight="1" x14ac:dyDescent="0.25">
      <c r="A64" s="39"/>
      <c r="B64" s="13" t="s">
        <v>11</v>
      </c>
      <c r="C64" s="66"/>
      <c r="D64" s="66"/>
      <c r="E64" s="69">
        <f>SUM(E62:E63)</f>
        <v>47</v>
      </c>
      <c r="G64" s="18"/>
    </row>
    <row r="65" spans="1:7" s="48" customFormat="1" ht="15" customHeight="1" x14ac:dyDescent="0.25">
      <c r="A65" s="134" t="s">
        <v>173</v>
      </c>
      <c r="B65" s="135" t="s">
        <v>5</v>
      </c>
      <c r="C65" s="136" t="s">
        <v>229</v>
      </c>
      <c r="D65" s="136"/>
      <c r="E65" s="137">
        <v>9</v>
      </c>
      <c r="G65" s="18"/>
    </row>
    <row r="66" spans="1:7" s="43" customFormat="1" ht="15" customHeight="1" x14ac:dyDescent="0.25">
      <c r="A66" s="39" t="s">
        <v>44</v>
      </c>
      <c r="B66" s="14" t="s">
        <v>5</v>
      </c>
      <c r="C66" s="40" t="s">
        <v>230</v>
      </c>
      <c r="D66" s="40"/>
      <c r="E66" s="67">
        <v>9.3000000000000007</v>
      </c>
      <c r="G66" s="18"/>
    </row>
    <row r="67" spans="1:7" s="43" customFormat="1" ht="15" customHeight="1" x14ac:dyDescent="0.25">
      <c r="A67" s="39"/>
      <c r="B67" s="14" t="s">
        <v>6</v>
      </c>
      <c r="C67" s="14" t="s">
        <v>226</v>
      </c>
      <c r="D67" s="14"/>
      <c r="E67" s="67">
        <v>20</v>
      </c>
      <c r="G67" s="18"/>
    </row>
    <row r="68" spans="1:7" s="43" customFormat="1" ht="15" customHeight="1" x14ac:dyDescent="0.25">
      <c r="A68" s="49" t="s">
        <v>46</v>
      </c>
      <c r="B68" s="34" t="s">
        <v>5</v>
      </c>
      <c r="C68" s="35" t="s">
        <v>341</v>
      </c>
      <c r="D68" s="138"/>
      <c r="E68" s="139">
        <v>32.4</v>
      </c>
      <c r="G68" s="18"/>
    </row>
    <row r="69" spans="1:7" s="43" customFormat="1" ht="15" customHeight="1" x14ac:dyDescent="0.25">
      <c r="A69" s="39"/>
      <c r="B69" s="14"/>
      <c r="C69" s="15" t="s">
        <v>342</v>
      </c>
      <c r="D69" s="66"/>
      <c r="E69" s="67">
        <v>60.61</v>
      </c>
      <c r="G69" s="18"/>
    </row>
    <row r="70" spans="1:7" s="43" customFormat="1" ht="15" customHeight="1" x14ac:dyDescent="0.25">
      <c r="A70" s="39"/>
      <c r="B70" s="14"/>
      <c r="C70" s="15" t="s">
        <v>343</v>
      </c>
      <c r="D70" s="66"/>
      <c r="E70" s="67">
        <v>30.44</v>
      </c>
      <c r="G70" s="18"/>
    </row>
    <row r="71" spans="1:7" s="43" customFormat="1" ht="15" customHeight="1" x14ac:dyDescent="0.25">
      <c r="A71" s="39"/>
      <c r="B71" s="13" t="s">
        <v>9</v>
      </c>
      <c r="C71" s="66"/>
      <c r="D71" s="66"/>
      <c r="E71" s="69">
        <f>SUM(E68:E70)</f>
        <v>123.44999999999999</v>
      </c>
      <c r="G71" s="18"/>
    </row>
    <row r="72" spans="1:7" s="43" customFormat="1" ht="15" customHeight="1" x14ac:dyDescent="0.25">
      <c r="A72" s="39"/>
      <c r="B72" s="14" t="s">
        <v>6</v>
      </c>
      <c r="C72" s="66" t="s">
        <v>232</v>
      </c>
      <c r="D72" s="66"/>
      <c r="E72" s="67">
        <v>8.5</v>
      </c>
      <c r="G72" s="18"/>
    </row>
    <row r="73" spans="1:7" s="43" customFormat="1" ht="15" customHeight="1" x14ac:dyDescent="0.25">
      <c r="A73" s="39"/>
      <c r="B73" s="14"/>
      <c r="C73" s="66" t="s">
        <v>233</v>
      </c>
      <c r="D73" s="66"/>
      <c r="E73" s="67">
        <v>7.5</v>
      </c>
      <c r="G73" s="18"/>
    </row>
    <row r="74" spans="1:7" s="43" customFormat="1" ht="15" customHeight="1" x14ac:dyDescent="0.25">
      <c r="A74" s="39"/>
      <c r="B74" s="14"/>
      <c r="C74" s="66" t="s">
        <v>234</v>
      </c>
      <c r="D74" s="66"/>
      <c r="E74" s="67">
        <v>16</v>
      </c>
      <c r="G74" s="18"/>
    </row>
    <row r="75" spans="1:7" s="43" customFormat="1" ht="15" customHeight="1" x14ac:dyDescent="0.25">
      <c r="A75" s="127"/>
      <c r="B75" s="117" t="s">
        <v>11</v>
      </c>
      <c r="C75" s="140"/>
      <c r="D75" s="140"/>
      <c r="E75" s="141">
        <f>SUM(E72:E74)</f>
        <v>32</v>
      </c>
      <c r="G75" s="18"/>
    </row>
    <row r="76" spans="1:7" s="43" customFormat="1" ht="15" customHeight="1" x14ac:dyDescent="0.25">
      <c r="A76" s="49" t="s">
        <v>47</v>
      </c>
      <c r="B76" s="34" t="s">
        <v>5</v>
      </c>
      <c r="C76" s="138" t="s">
        <v>368</v>
      </c>
      <c r="D76" s="138"/>
      <c r="E76" s="28">
        <v>63</v>
      </c>
      <c r="G76" s="18"/>
    </row>
    <row r="77" spans="1:7" s="43" customFormat="1" ht="15" customHeight="1" x14ac:dyDescent="0.25">
      <c r="A77" s="39"/>
      <c r="B77" s="14"/>
      <c r="C77" s="66" t="s">
        <v>327</v>
      </c>
      <c r="D77" s="66"/>
      <c r="E77" s="16">
        <v>25</v>
      </c>
      <c r="G77" s="18"/>
    </row>
    <row r="78" spans="1:7" s="43" customFormat="1" ht="15" customHeight="1" x14ac:dyDescent="0.25">
      <c r="A78" s="39"/>
      <c r="B78" s="13" t="s">
        <v>9</v>
      </c>
      <c r="C78" s="66"/>
      <c r="D78" s="66"/>
      <c r="E78" s="26">
        <f>SUM(E76:E77)</f>
        <v>88</v>
      </c>
      <c r="G78" s="18"/>
    </row>
    <row r="79" spans="1:7" s="43" customFormat="1" ht="15" customHeight="1" x14ac:dyDescent="0.25">
      <c r="A79" s="39"/>
      <c r="B79" s="14" t="s">
        <v>6</v>
      </c>
      <c r="C79" s="66" t="s">
        <v>48</v>
      </c>
      <c r="D79" s="66"/>
      <c r="E79" s="16">
        <v>19</v>
      </c>
      <c r="G79" s="18"/>
    </row>
    <row r="80" spans="1:7" s="43" customFormat="1" ht="15" customHeight="1" x14ac:dyDescent="0.25">
      <c r="A80" s="39"/>
      <c r="B80" s="117" t="s">
        <v>11</v>
      </c>
      <c r="C80" s="66"/>
      <c r="D80" s="66"/>
      <c r="E80" s="26">
        <f>E79</f>
        <v>19</v>
      </c>
      <c r="G80" s="18"/>
    </row>
    <row r="81" spans="1:7" s="43" customFormat="1" ht="15" customHeight="1" x14ac:dyDescent="0.25">
      <c r="A81" s="49" t="s">
        <v>49</v>
      </c>
      <c r="B81" s="34" t="s">
        <v>5</v>
      </c>
      <c r="C81" s="35" t="s">
        <v>363</v>
      </c>
      <c r="D81" s="35"/>
      <c r="E81" s="132">
        <v>60</v>
      </c>
      <c r="G81" s="18"/>
    </row>
    <row r="82" spans="1:7" s="43" customFormat="1" ht="15" customHeight="1" x14ac:dyDescent="0.25">
      <c r="A82" s="39"/>
      <c r="B82" s="13" t="s">
        <v>9</v>
      </c>
      <c r="C82" s="66"/>
      <c r="D82" s="66"/>
      <c r="E82" s="61">
        <f>E81</f>
        <v>60</v>
      </c>
      <c r="G82" s="18"/>
    </row>
    <row r="83" spans="1:7" s="19" customFormat="1" ht="15" customHeight="1" x14ac:dyDescent="0.25">
      <c r="A83" s="156"/>
      <c r="B83" s="29" t="s">
        <v>6</v>
      </c>
      <c r="C83" s="74" t="s">
        <v>174</v>
      </c>
      <c r="D83" s="74"/>
      <c r="E83" s="16">
        <v>18</v>
      </c>
      <c r="G83" s="157"/>
    </row>
    <row r="84" spans="1:7" s="19" customFormat="1" ht="15" customHeight="1" x14ac:dyDescent="0.25">
      <c r="A84" s="158"/>
      <c r="B84" s="117" t="s">
        <v>11</v>
      </c>
      <c r="C84" s="144"/>
      <c r="D84" s="144"/>
      <c r="E84" s="159">
        <f>SUM(E83:E83)</f>
        <v>18</v>
      </c>
      <c r="G84" s="157"/>
    </row>
    <row r="85" spans="1:7" s="43" customFormat="1" ht="15" customHeight="1" x14ac:dyDescent="0.25">
      <c r="A85" s="39" t="s">
        <v>51</v>
      </c>
      <c r="B85" s="14" t="s">
        <v>5</v>
      </c>
      <c r="C85" s="35" t="s">
        <v>341</v>
      </c>
      <c r="D85" s="66"/>
      <c r="E85" s="60">
        <v>8</v>
      </c>
      <c r="G85" s="18"/>
    </row>
    <row r="86" spans="1:7" s="43" customFormat="1" ht="15" customHeight="1" x14ac:dyDescent="0.25">
      <c r="A86" s="39"/>
      <c r="B86" s="14"/>
      <c r="C86" s="15" t="s">
        <v>342</v>
      </c>
      <c r="D86" s="66"/>
      <c r="E86" s="60">
        <v>15.16</v>
      </c>
      <c r="G86" s="18"/>
    </row>
    <row r="87" spans="1:7" s="43" customFormat="1" ht="15" customHeight="1" x14ac:dyDescent="0.25">
      <c r="A87" s="39"/>
      <c r="B87" s="14"/>
      <c r="C87" s="15" t="s">
        <v>343</v>
      </c>
      <c r="D87" s="66"/>
      <c r="E87" s="60">
        <v>7.49</v>
      </c>
      <c r="G87" s="18"/>
    </row>
    <row r="88" spans="1:7" s="43" customFormat="1" ht="15" customHeight="1" x14ac:dyDescent="0.25">
      <c r="A88" s="39"/>
      <c r="B88" s="77" t="s">
        <v>9</v>
      </c>
      <c r="C88" s="165"/>
      <c r="D88" s="166"/>
      <c r="E88" s="61">
        <f>SUM(E85:E87)</f>
        <v>30.65</v>
      </c>
      <c r="G88" s="18"/>
    </row>
    <row r="89" spans="1:7" s="43" customFormat="1" ht="15" customHeight="1" x14ac:dyDescent="0.25">
      <c r="A89" s="39"/>
      <c r="B89" s="14" t="s">
        <v>6</v>
      </c>
      <c r="C89" s="66" t="s">
        <v>325</v>
      </c>
      <c r="D89" s="66"/>
      <c r="E89" s="60">
        <v>19</v>
      </c>
      <c r="G89" s="18"/>
    </row>
    <row r="90" spans="1:7" s="43" customFormat="1" ht="15" customHeight="1" x14ac:dyDescent="0.25">
      <c r="A90" s="134" t="s">
        <v>53</v>
      </c>
      <c r="B90" s="135" t="s">
        <v>5</v>
      </c>
      <c r="C90" s="143" t="s">
        <v>236</v>
      </c>
      <c r="D90" s="143"/>
      <c r="E90" s="137">
        <v>16</v>
      </c>
      <c r="G90" s="18"/>
    </row>
    <row r="91" spans="1:7" s="43" customFormat="1" ht="15" customHeight="1" x14ac:dyDescent="0.25">
      <c r="A91" s="39" t="s">
        <v>55</v>
      </c>
      <c r="B91" s="14" t="s">
        <v>5</v>
      </c>
      <c r="C91" s="66" t="s">
        <v>56</v>
      </c>
      <c r="D91" s="66"/>
      <c r="E91" s="60">
        <v>60</v>
      </c>
      <c r="G91" s="18"/>
    </row>
    <row r="92" spans="1:7" s="43" customFormat="1" ht="15" customHeight="1" x14ac:dyDescent="0.25">
      <c r="A92" s="39"/>
      <c r="B92" s="59"/>
      <c r="C92" s="66" t="s">
        <v>237</v>
      </c>
      <c r="D92" s="66"/>
      <c r="E92" s="60">
        <v>32.5</v>
      </c>
      <c r="G92" s="18"/>
    </row>
    <row r="93" spans="1:7" s="43" customFormat="1" ht="15" customHeight="1" x14ac:dyDescent="0.25">
      <c r="A93" s="39"/>
      <c r="B93" s="59"/>
      <c r="C93" s="74" t="s">
        <v>313</v>
      </c>
      <c r="D93" s="74"/>
      <c r="E93" s="16">
        <v>3</v>
      </c>
    </row>
    <row r="94" spans="1:7" s="43" customFormat="1" ht="15" customHeight="1" x14ac:dyDescent="0.25">
      <c r="A94" s="39"/>
      <c r="B94" s="59"/>
      <c r="C94" s="66" t="s">
        <v>58</v>
      </c>
      <c r="D94" s="66"/>
      <c r="E94" s="60">
        <v>20</v>
      </c>
      <c r="G94" s="18"/>
    </row>
    <row r="95" spans="1:7" s="43" customFormat="1" ht="15" customHeight="1" x14ac:dyDescent="0.25">
      <c r="A95" s="39"/>
      <c r="B95" s="59"/>
      <c r="C95" s="66" t="s">
        <v>59</v>
      </c>
      <c r="D95" s="66"/>
      <c r="E95" s="60">
        <v>70</v>
      </c>
      <c r="G95" s="18"/>
    </row>
    <row r="96" spans="1:7" s="43" customFormat="1" ht="15" customHeight="1" x14ac:dyDescent="0.25">
      <c r="A96" s="39"/>
      <c r="B96" s="59"/>
      <c r="C96" s="66" t="s">
        <v>60</v>
      </c>
      <c r="D96" s="66"/>
      <c r="E96" s="60">
        <v>44</v>
      </c>
      <c r="G96" s="18"/>
    </row>
    <row r="97" spans="1:7" s="43" customFormat="1" ht="15" customHeight="1" x14ac:dyDescent="0.25">
      <c r="A97" s="39"/>
      <c r="B97" s="59"/>
      <c r="C97" s="66" t="s">
        <v>238</v>
      </c>
      <c r="D97" s="66"/>
      <c r="E97" s="60">
        <v>30</v>
      </c>
      <c r="G97" s="18"/>
    </row>
    <row r="98" spans="1:7" s="43" customFormat="1" ht="15" customHeight="1" x14ac:dyDescent="0.25">
      <c r="A98" s="39"/>
      <c r="B98" s="59"/>
      <c r="C98" s="66" t="s">
        <v>61</v>
      </c>
      <c r="D98" s="66"/>
      <c r="E98" s="60">
        <v>63</v>
      </c>
      <c r="G98" s="18"/>
    </row>
    <row r="99" spans="1:7" s="43" customFormat="1" ht="15" customHeight="1" x14ac:dyDescent="0.25">
      <c r="A99" s="39"/>
      <c r="B99" s="59"/>
      <c r="C99" s="66" t="s">
        <v>175</v>
      </c>
      <c r="D99" s="66"/>
      <c r="E99" s="60">
        <v>28</v>
      </c>
      <c r="G99" s="18"/>
    </row>
    <row r="100" spans="1:7" s="43" customFormat="1" ht="15" customHeight="1" x14ac:dyDescent="0.25">
      <c r="A100" s="39"/>
      <c r="B100" s="59"/>
      <c r="C100" s="66"/>
      <c r="D100" s="66" t="s">
        <v>345</v>
      </c>
      <c r="E100" s="60">
        <v>52</v>
      </c>
      <c r="G100" s="18"/>
    </row>
    <row r="101" spans="1:7" s="43" customFormat="1" ht="15" customHeight="1" x14ac:dyDescent="0.25">
      <c r="A101" s="39"/>
      <c r="B101" s="59"/>
      <c r="C101" s="66" t="s">
        <v>62</v>
      </c>
      <c r="D101" s="66"/>
      <c r="E101" s="60">
        <v>54</v>
      </c>
      <c r="G101" s="18"/>
    </row>
    <row r="102" spans="1:7" s="43" customFormat="1" ht="15" customHeight="1" x14ac:dyDescent="0.25">
      <c r="A102" s="39"/>
      <c r="B102" s="59"/>
      <c r="C102" s="66" t="s">
        <v>176</v>
      </c>
      <c r="D102" s="66"/>
      <c r="E102" s="60">
        <v>92</v>
      </c>
      <c r="G102" s="18"/>
    </row>
    <row r="103" spans="1:7" s="43" customFormat="1" ht="15" customHeight="1" x14ac:dyDescent="0.25">
      <c r="A103" s="39"/>
      <c r="B103" s="59"/>
      <c r="C103" s="66" t="s">
        <v>177</v>
      </c>
      <c r="D103" s="66"/>
      <c r="E103" s="60">
        <v>54</v>
      </c>
      <c r="G103" s="18"/>
    </row>
    <row r="104" spans="1:7" s="43" customFormat="1" ht="15" customHeight="1" x14ac:dyDescent="0.25">
      <c r="A104" s="39"/>
      <c r="B104" s="59"/>
      <c r="C104" s="66" t="s">
        <v>63</v>
      </c>
      <c r="D104" s="66"/>
      <c r="E104" s="60">
        <v>52</v>
      </c>
      <c r="G104" s="18"/>
    </row>
    <row r="105" spans="1:7" s="43" customFormat="1" ht="15" customHeight="1" x14ac:dyDescent="0.25">
      <c r="A105" s="39"/>
      <c r="B105" s="59"/>
      <c r="C105" s="66" t="s">
        <v>202</v>
      </c>
      <c r="D105" s="66"/>
      <c r="E105" s="60">
        <v>104</v>
      </c>
      <c r="G105" s="18"/>
    </row>
    <row r="106" spans="1:7" s="43" customFormat="1" ht="15" customHeight="1" x14ac:dyDescent="0.25">
      <c r="A106" s="39"/>
      <c r="B106" s="59"/>
      <c r="C106" s="74" t="s">
        <v>366</v>
      </c>
      <c r="D106" s="66"/>
      <c r="E106" s="60">
        <v>52</v>
      </c>
      <c r="G106" s="18"/>
    </row>
    <row r="107" spans="1:7" s="43" customFormat="1" ht="15" customHeight="1" x14ac:dyDescent="0.25">
      <c r="A107" s="39"/>
      <c r="B107" s="59"/>
      <c r="C107" s="66" t="s">
        <v>208</v>
      </c>
      <c r="D107" s="66"/>
      <c r="E107" s="60">
        <v>70</v>
      </c>
      <c r="G107" s="18"/>
    </row>
    <row r="108" spans="1:7" s="43" customFormat="1" ht="15" customHeight="1" x14ac:dyDescent="0.25">
      <c r="A108" s="39"/>
      <c r="B108" s="59"/>
      <c r="C108" s="66" t="s">
        <v>178</v>
      </c>
      <c r="D108" s="66"/>
      <c r="E108" s="60">
        <v>107</v>
      </c>
      <c r="G108" s="18"/>
    </row>
    <row r="109" spans="1:7" s="43" customFormat="1" ht="15" customHeight="1" x14ac:dyDescent="0.25">
      <c r="A109" s="39"/>
      <c r="B109" s="59"/>
      <c r="C109" s="66" t="s">
        <v>66</v>
      </c>
      <c r="D109" s="66"/>
      <c r="E109" s="60">
        <v>62</v>
      </c>
      <c r="G109" s="18"/>
    </row>
    <row r="110" spans="1:7" s="43" customFormat="1" ht="15" customHeight="1" x14ac:dyDescent="0.25">
      <c r="A110" s="39"/>
      <c r="B110" s="59"/>
      <c r="C110" s="66" t="s">
        <v>179</v>
      </c>
      <c r="D110" s="66"/>
      <c r="E110" s="60">
        <v>94</v>
      </c>
      <c r="G110" s="18"/>
    </row>
    <row r="111" spans="1:7" s="43" customFormat="1" ht="15" customHeight="1" x14ac:dyDescent="0.25">
      <c r="A111" s="39"/>
      <c r="B111" s="59"/>
      <c r="C111" s="66" t="s">
        <v>68</v>
      </c>
      <c r="D111" s="66"/>
      <c r="E111" s="60">
        <v>92</v>
      </c>
      <c r="G111" s="18"/>
    </row>
    <row r="112" spans="1:7" s="43" customFormat="1" ht="15" customHeight="1" x14ac:dyDescent="0.25">
      <c r="A112" s="39"/>
      <c r="B112" s="59"/>
      <c r="C112" s="66" t="s">
        <v>69</v>
      </c>
      <c r="D112" s="66"/>
      <c r="E112" s="60">
        <v>48</v>
      </c>
      <c r="G112" s="18"/>
    </row>
    <row r="113" spans="1:7" s="43" customFormat="1" ht="15" customHeight="1" x14ac:dyDescent="0.25">
      <c r="A113" s="39"/>
      <c r="B113" s="59"/>
      <c r="C113" s="66" t="s">
        <v>180</v>
      </c>
      <c r="D113" s="66"/>
      <c r="E113" s="60">
        <v>59</v>
      </c>
      <c r="G113" s="18"/>
    </row>
    <row r="114" spans="1:7" s="43" customFormat="1" ht="15" customHeight="1" x14ac:dyDescent="0.25">
      <c r="A114" s="39"/>
      <c r="B114" s="59"/>
      <c r="C114" s="66" t="s">
        <v>305</v>
      </c>
      <c r="D114" s="66"/>
      <c r="E114" s="60">
        <v>55</v>
      </c>
      <c r="G114" s="18"/>
    </row>
    <row r="115" spans="1:7" s="43" customFormat="1" ht="15" customHeight="1" x14ac:dyDescent="0.25">
      <c r="A115" s="39"/>
      <c r="B115" s="59"/>
      <c r="C115" s="66" t="s">
        <v>306</v>
      </c>
      <c r="D115" s="66"/>
      <c r="E115" s="60">
        <v>48</v>
      </c>
      <c r="G115" s="18"/>
    </row>
    <row r="116" spans="1:7" s="43" customFormat="1" ht="15" customHeight="1" x14ac:dyDescent="0.25">
      <c r="A116" s="39"/>
      <c r="B116" s="14"/>
      <c r="C116" s="66" t="s">
        <v>70</v>
      </c>
      <c r="D116" s="66"/>
      <c r="E116" s="60">
        <v>60</v>
      </c>
      <c r="G116" s="18"/>
    </row>
    <row r="117" spans="1:7" s="43" customFormat="1" ht="15" customHeight="1" x14ac:dyDescent="0.25">
      <c r="A117" s="39"/>
      <c r="B117" s="59"/>
      <c r="C117" s="66" t="s">
        <v>315</v>
      </c>
      <c r="D117" s="66"/>
      <c r="E117" s="60">
        <v>73</v>
      </c>
      <c r="G117" s="18"/>
    </row>
    <row r="118" spans="1:7" s="43" customFormat="1" ht="15" customHeight="1" x14ac:dyDescent="0.25">
      <c r="C118" s="66" t="s">
        <v>243</v>
      </c>
      <c r="D118" s="66"/>
      <c r="E118" s="60">
        <v>118</v>
      </c>
      <c r="G118" s="18"/>
    </row>
    <row r="119" spans="1:7" s="43" customFormat="1" ht="15" customHeight="1" x14ac:dyDescent="0.25">
      <c r="C119" s="66" t="s">
        <v>73</v>
      </c>
      <c r="D119" s="66"/>
      <c r="E119" s="60">
        <v>112</v>
      </c>
      <c r="G119" s="18"/>
    </row>
    <row r="120" spans="1:7" s="43" customFormat="1" ht="15" customHeight="1" x14ac:dyDescent="0.25">
      <c r="A120" s="39"/>
      <c r="B120" s="14"/>
      <c r="C120" s="66" t="s">
        <v>244</v>
      </c>
      <c r="D120" s="66"/>
      <c r="E120" s="60">
        <v>28.5</v>
      </c>
      <c r="G120" s="18"/>
    </row>
    <row r="121" spans="1:7" s="43" customFormat="1" ht="15" customHeight="1" x14ac:dyDescent="0.25">
      <c r="A121" s="39"/>
      <c r="B121" s="14"/>
      <c r="C121" s="66" t="s">
        <v>204</v>
      </c>
      <c r="D121" s="66"/>
      <c r="E121" s="60">
        <v>45</v>
      </c>
      <c r="G121" s="18"/>
    </row>
    <row r="122" spans="1:7" s="43" customFormat="1" ht="15" customHeight="1" x14ac:dyDescent="0.25">
      <c r="C122" s="66" t="s">
        <v>181</v>
      </c>
      <c r="D122" s="66"/>
      <c r="E122" s="60">
        <v>72</v>
      </c>
      <c r="G122" s="18"/>
    </row>
    <row r="123" spans="1:7" s="43" customFormat="1" ht="15" customHeight="1" x14ac:dyDescent="0.25">
      <c r="A123" s="39"/>
      <c r="B123" s="59"/>
      <c r="C123" s="40" t="s">
        <v>228</v>
      </c>
      <c r="D123" s="40"/>
      <c r="E123" s="60">
        <v>29</v>
      </c>
      <c r="G123" s="18"/>
    </row>
    <row r="124" spans="1:7" s="43" customFormat="1" ht="15" customHeight="1" x14ac:dyDescent="0.25">
      <c r="A124" s="39"/>
      <c r="B124" s="59"/>
      <c r="C124" s="66" t="s">
        <v>182</v>
      </c>
      <c r="D124" s="66"/>
      <c r="E124" s="60">
        <v>80</v>
      </c>
      <c r="G124" s="18"/>
    </row>
    <row r="125" spans="1:7" s="43" customFormat="1" ht="15" customHeight="1" x14ac:dyDescent="0.25">
      <c r="A125" s="39"/>
      <c r="B125" s="59"/>
      <c r="C125" s="66" t="s">
        <v>364</v>
      </c>
      <c r="D125" s="66"/>
      <c r="E125" s="60">
        <v>60</v>
      </c>
      <c r="G125" s="18"/>
    </row>
    <row r="126" spans="1:7" s="43" customFormat="1" ht="15" customHeight="1" x14ac:dyDescent="0.25">
      <c r="C126" s="66" t="s">
        <v>75</v>
      </c>
      <c r="D126" s="66"/>
      <c r="E126" s="60">
        <v>30</v>
      </c>
      <c r="G126" s="18"/>
    </row>
    <row r="127" spans="1:7" s="43" customFormat="1" ht="15" customHeight="1" x14ac:dyDescent="0.25">
      <c r="A127" s="39"/>
      <c r="B127" s="59"/>
      <c r="C127" s="66" t="s">
        <v>245</v>
      </c>
      <c r="D127" s="66"/>
      <c r="E127" s="60">
        <v>50</v>
      </c>
      <c r="G127" s="18"/>
    </row>
    <row r="128" spans="1:7" s="43" customFormat="1" ht="15" customHeight="1" x14ac:dyDescent="0.25">
      <c r="A128" s="39"/>
      <c r="B128" s="59"/>
      <c r="C128" s="66" t="s">
        <v>246</v>
      </c>
      <c r="D128" s="66"/>
      <c r="E128" s="60">
        <v>111.8</v>
      </c>
      <c r="G128" s="18"/>
    </row>
    <row r="129" spans="1:7" s="43" customFormat="1" ht="15" customHeight="1" x14ac:dyDescent="0.25">
      <c r="A129" s="39"/>
      <c r="B129" s="59"/>
      <c r="C129" s="66" t="s">
        <v>196</v>
      </c>
      <c r="D129" s="66"/>
      <c r="E129" s="60">
        <v>52</v>
      </c>
      <c r="G129" s="18"/>
    </row>
    <row r="130" spans="1:7" s="43" customFormat="1" ht="15" customHeight="1" x14ac:dyDescent="0.25">
      <c r="A130" s="39"/>
      <c r="B130" s="59"/>
      <c r="C130" s="66" t="s">
        <v>247</v>
      </c>
      <c r="D130" s="66"/>
      <c r="E130" s="60">
        <v>24</v>
      </c>
    </row>
    <row r="131" spans="1:7" s="43" customFormat="1" ht="15" customHeight="1" x14ac:dyDescent="0.25">
      <c r="A131" s="39"/>
      <c r="B131" s="59"/>
      <c r="C131" s="66" t="s">
        <v>76</v>
      </c>
      <c r="D131" s="66"/>
      <c r="E131" s="60">
        <v>92</v>
      </c>
      <c r="G131" s="18"/>
    </row>
    <row r="132" spans="1:7" s="43" customFormat="1" ht="15" customHeight="1" x14ac:dyDescent="0.25">
      <c r="A132" s="39"/>
      <c r="B132" s="59"/>
      <c r="C132" s="66" t="s">
        <v>248</v>
      </c>
      <c r="D132" s="66"/>
      <c r="E132" s="60">
        <v>73</v>
      </c>
      <c r="G132" s="18"/>
    </row>
    <row r="133" spans="1:7" s="43" customFormat="1" ht="15" customHeight="1" x14ac:dyDescent="0.25">
      <c r="A133" s="39"/>
      <c r="B133" s="59"/>
      <c r="C133" s="66" t="s">
        <v>355</v>
      </c>
      <c r="D133" s="66"/>
      <c r="E133" s="60">
        <v>47</v>
      </c>
      <c r="G133" s="18"/>
    </row>
    <row r="134" spans="1:7" s="43" customFormat="1" ht="15" customHeight="1" x14ac:dyDescent="0.25">
      <c r="A134" s="39"/>
      <c r="B134" s="59"/>
      <c r="C134" s="66" t="s">
        <v>78</v>
      </c>
      <c r="D134" s="66"/>
      <c r="E134" s="60">
        <v>20</v>
      </c>
      <c r="G134" s="18"/>
    </row>
    <row r="135" spans="1:7" s="43" customFormat="1" ht="15" customHeight="1" x14ac:dyDescent="0.25">
      <c r="A135" s="39"/>
      <c r="B135" s="59"/>
      <c r="C135" s="66" t="s">
        <v>79</v>
      </c>
      <c r="D135" s="66"/>
      <c r="E135" s="60">
        <v>60</v>
      </c>
      <c r="G135" s="18"/>
    </row>
    <row r="136" spans="1:7" s="43" customFormat="1" ht="15" customHeight="1" x14ac:dyDescent="0.25">
      <c r="A136" s="39"/>
      <c r="B136" s="59"/>
      <c r="C136" s="66" t="s">
        <v>197</v>
      </c>
      <c r="D136" s="66"/>
      <c r="E136" s="60">
        <v>104</v>
      </c>
      <c r="G136" s="18"/>
    </row>
    <row r="137" spans="1:7" s="43" customFormat="1" ht="15" customHeight="1" x14ac:dyDescent="0.25">
      <c r="A137" s="39"/>
      <c r="B137" s="59"/>
      <c r="C137" s="66" t="s">
        <v>80</v>
      </c>
      <c r="D137" s="66"/>
      <c r="E137" s="60">
        <v>53</v>
      </c>
      <c r="G137" s="18"/>
    </row>
    <row r="138" spans="1:7" s="43" customFormat="1" ht="15" customHeight="1" x14ac:dyDescent="0.25">
      <c r="A138" s="39"/>
      <c r="B138" s="59"/>
      <c r="C138" s="66" t="s">
        <v>354</v>
      </c>
      <c r="D138" s="66"/>
      <c r="E138" s="60">
        <v>117</v>
      </c>
      <c r="G138" s="18"/>
    </row>
    <row r="139" spans="1:7" s="43" customFormat="1" ht="15" customHeight="1" x14ac:dyDescent="0.25">
      <c r="A139" s="39"/>
      <c r="B139" s="59"/>
      <c r="C139" s="66"/>
      <c r="D139" s="66" t="s">
        <v>165</v>
      </c>
      <c r="E139" s="60">
        <v>94</v>
      </c>
      <c r="G139" s="18"/>
    </row>
    <row r="140" spans="1:7" s="43" customFormat="1" ht="15" customHeight="1" x14ac:dyDescent="0.25">
      <c r="A140" s="39"/>
      <c r="B140" s="59"/>
      <c r="C140" s="66" t="s">
        <v>81</v>
      </c>
      <c r="D140" s="66"/>
      <c r="E140" s="60">
        <v>87</v>
      </c>
      <c r="G140" s="18"/>
    </row>
    <row r="141" spans="1:7" s="43" customFormat="1" ht="15" customHeight="1" x14ac:dyDescent="0.25">
      <c r="A141" s="39"/>
      <c r="B141" s="59"/>
      <c r="C141" s="66" t="s">
        <v>317</v>
      </c>
      <c r="D141" s="66"/>
      <c r="E141" s="60">
        <v>48</v>
      </c>
      <c r="G141" s="18"/>
    </row>
    <row r="142" spans="1:7" s="43" customFormat="1" ht="15" customHeight="1" x14ac:dyDescent="0.25">
      <c r="A142" s="39"/>
      <c r="B142" s="59"/>
      <c r="C142" s="66" t="s">
        <v>83</v>
      </c>
      <c r="D142" s="66"/>
      <c r="E142" s="60">
        <v>40</v>
      </c>
      <c r="G142" s="18"/>
    </row>
    <row r="143" spans="1:7" s="43" customFormat="1" ht="15" customHeight="1" x14ac:dyDescent="0.25">
      <c r="A143" s="39"/>
      <c r="B143" s="59"/>
      <c r="C143" s="66" t="s">
        <v>307</v>
      </c>
      <c r="D143" s="66"/>
      <c r="E143" s="60">
        <v>36</v>
      </c>
      <c r="G143" s="18"/>
    </row>
    <row r="144" spans="1:7" s="43" customFormat="1" ht="15" customHeight="1" x14ac:dyDescent="0.25">
      <c r="A144" s="39"/>
      <c r="B144" s="59"/>
      <c r="C144" s="66" t="s">
        <v>84</v>
      </c>
      <c r="D144" s="66"/>
      <c r="E144" s="60">
        <v>48</v>
      </c>
      <c r="G144" s="18"/>
    </row>
    <row r="145" spans="1:7" s="43" customFormat="1" ht="15" customHeight="1" x14ac:dyDescent="0.25">
      <c r="A145" s="39"/>
      <c r="B145" s="59"/>
      <c r="C145" s="66" t="s">
        <v>85</v>
      </c>
      <c r="D145" s="66"/>
      <c r="E145" s="60">
        <v>24</v>
      </c>
      <c r="G145" s="18"/>
    </row>
    <row r="146" spans="1:7" s="43" customFormat="1" ht="15" customHeight="1" x14ac:dyDescent="0.25">
      <c r="A146" s="39"/>
      <c r="B146" s="13" t="s">
        <v>9</v>
      </c>
      <c r="C146" s="66"/>
      <c r="D146" s="66"/>
      <c r="E146" s="106">
        <f>SUM(E91:E145)</f>
        <v>3333.8</v>
      </c>
    </row>
    <row r="147" spans="1:7" s="43" customFormat="1" ht="15" customHeight="1" x14ac:dyDescent="0.25">
      <c r="A147" s="39" t="s">
        <v>55</v>
      </c>
      <c r="B147" s="14" t="s">
        <v>6</v>
      </c>
      <c r="C147" s="66" t="s">
        <v>184</v>
      </c>
      <c r="D147" s="66"/>
      <c r="E147" s="60">
        <v>21</v>
      </c>
      <c r="G147" s="18"/>
    </row>
    <row r="148" spans="1:7" s="43" customFormat="1" ht="15" customHeight="1" x14ac:dyDescent="0.25">
      <c r="A148" s="39"/>
      <c r="B148" s="59"/>
      <c r="C148" s="66" t="s">
        <v>86</v>
      </c>
      <c r="D148" s="66"/>
      <c r="E148" s="60">
        <v>20</v>
      </c>
      <c r="G148" s="18"/>
    </row>
    <row r="149" spans="1:7" s="43" customFormat="1" ht="15" customHeight="1" x14ac:dyDescent="0.25">
      <c r="A149" s="39"/>
      <c r="B149" s="59"/>
      <c r="C149" s="66" t="s">
        <v>335</v>
      </c>
      <c r="D149" s="66"/>
      <c r="E149" s="60">
        <v>21</v>
      </c>
      <c r="G149" s="18"/>
    </row>
    <row r="150" spans="1:7" s="43" customFormat="1" ht="15" customHeight="1" x14ac:dyDescent="0.25">
      <c r="A150" s="39"/>
      <c r="B150" s="59"/>
      <c r="C150" s="66" t="s">
        <v>87</v>
      </c>
      <c r="D150" s="66"/>
      <c r="E150" s="60">
        <v>14</v>
      </c>
      <c r="G150" s="18"/>
    </row>
    <row r="151" spans="1:7" s="43" customFormat="1" ht="15" customHeight="1" x14ac:dyDescent="0.25">
      <c r="A151" s="39"/>
      <c r="B151" s="59"/>
      <c r="C151" s="66" t="s">
        <v>251</v>
      </c>
      <c r="D151" s="66"/>
      <c r="E151" s="60">
        <v>11</v>
      </c>
      <c r="G151" s="18"/>
    </row>
    <row r="152" spans="1:7" s="43" customFormat="1" ht="15" customHeight="1" x14ac:dyDescent="0.25">
      <c r="A152" s="39"/>
      <c r="B152" s="59"/>
      <c r="C152" s="66" t="s">
        <v>214</v>
      </c>
      <c r="D152" s="66"/>
      <c r="E152" s="60">
        <v>12</v>
      </c>
      <c r="G152" s="18"/>
    </row>
    <row r="153" spans="1:7" s="43" customFormat="1" ht="15" customHeight="1" x14ac:dyDescent="0.25">
      <c r="A153" s="39"/>
      <c r="B153" s="59"/>
      <c r="C153" s="66" t="s">
        <v>252</v>
      </c>
      <c r="D153" s="66"/>
      <c r="E153" s="60">
        <v>24</v>
      </c>
      <c r="G153" s="18"/>
    </row>
    <row r="154" spans="1:7" s="43" customFormat="1" ht="15" customHeight="1" x14ac:dyDescent="0.25">
      <c r="A154" s="39"/>
      <c r="B154" s="59"/>
      <c r="C154" s="66" t="s">
        <v>213</v>
      </c>
      <c r="D154" s="66"/>
      <c r="E154" s="60">
        <v>12</v>
      </c>
      <c r="G154" s="18"/>
    </row>
    <row r="155" spans="1:7" s="43" customFormat="1" ht="15" customHeight="1" x14ac:dyDescent="0.25">
      <c r="A155" s="39"/>
      <c r="B155" s="59"/>
      <c r="C155" s="66" t="s">
        <v>88</v>
      </c>
      <c r="D155" s="66"/>
      <c r="E155" s="60">
        <v>23</v>
      </c>
      <c r="G155" s="18"/>
    </row>
    <row r="156" spans="1:7" s="43" customFormat="1" ht="15" customHeight="1" x14ac:dyDescent="0.25">
      <c r="A156" s="39"/>
      <c r="B156" s="59"/>
      <c r="C156" s="66" t="s">
        <v>89</v>
      </c>
      <c r="D156" s="66"/>
      <c r="E156" s="60">
        <v>24</v>
      </c>
      <c r="G156" s="18"/>
    </row>
    <row r="157" spans="1:7" s="43" customFormat="1" ht="15" customHeight="1" x14ac:dyDescent="0.25">
      <c r="A157" s="39"/>
      <c r="B157" s="59"/>
      <c r="C157" s="66"/>
      <c r="D157" s="66" t="s">
        <v>351</v>
      </c>
      <c r="E157" s="60">
        <v>25</v>
      </c>
      <c r="G157" s="18"/>
    </row>
    <row r="158" spans="1:7" s="43" customFormat="1" ht="15" customHeight="1" x14ac:dyDescent="0.25">
      <c r="A158" s="39"/>
      <c r="B158" s="59"/>
      <c r="C158" s="66" t="s">
        <v>185</v>
      </c>
      <c r="D158" s="66"/>
      <c r="E158" s="60">
        <v>16</v>
      </c>
      <c r="G158" s="18"/>
    </row>
    <row r="159" spans="1:7" s="43" customFormat="1" ht="15" customHeight="1" x14ac:dyDescent="0.25">
      <c r="A159" s="39"/>
      <c r="B159" s="59"/>
      <c r="C159" s="66" t="s">
        <v>93</v>
      </c>
      <c r="D159" s="66"/>
      <c r="E159" s="60">
        <v>28</v>
      </c>
      <c r="G159" s="18"/>
    </row>
    <row r="160" spans="1:7" s="43" customFormat="1" ht="15" customHeight="1" x14ac:dyDescent="0.25">
      <c r="A160" s="39"/>
      <c r="B160" s="59"/>
      <c r="C160" s="66" t="s">
        <v>94</v>
      </c>
      <c r="D160" s="66"/>
      <c r="E160" s="60">
        <v>22</v>
      </c>
      <c r="G160" s="18"/>
    </row>
    <row r="161" spans="1:7" s="43" customFormat="1" ht="15" customHeight="1" x14ac:dyDescent="0.25">
      <c r="A161" s="39"/>
      <c r="B161" s="59"/>
      <c r="C161" s="66" t="s">
        <v>95</v>
      </c>
      <c r="D161" s="66"/>
      <c r="E161" s="60">
        <v>20</v>
      </c>
      <c r="G161" s="18"/>
    </row>
    <row r="162" spans="1:7" s="43" customFormat="1" ht="15" customHeight="1" x14ac:dyDescent="0.25">
      <c r="A162" s="39"/>
      <c r="B162" s="59"/>
      <c r="C162" s="66" t="s">
        <v>96</v>
      </c>
      <c r="D162" s="66"/>
      <c r="E162" s="60">
        <v>25</v>
      </c>
      <c r="G162" s="18"/>
    </row>
    <row r="163" spans="1:7" s="43" customFormat="1" ht="15" customHeight="1" x14ac:dyDescent="0.25">
      <c r="A163" s="39"/>
      <c r="B163" s="59"/>
      <c r="C163" s="66" t="s">
        <v>97</v>
      </c>
      <c r="D163" s="66"/>
      <c r="E163" s="60">
        <v>25</v>
      </c>
      <c r="G163" s="18"/>
    </row>
    <row r="164" spans="1:7" s="43" customFormat="1" ht="15" customHeight="1" x14ac:dyDescent="0.25">
      <c r="A164" s="39"/>
      <c r="B164" s="59"/>
      <c r="C164" s="66" t="s">
        <v>98</v>
      </c>
      <c r="D164" s="66"/>
      <c r="E164" s="60">
        <v>18</v>
      </c>
      <c r="G164" s="18"/>
    </row>
    <row r="165" spans="1:7" s="43" customFormat="1" ht="15" customHeight="1" x14ac:dyDescent="0.25">
      <c r="A165" s="39"/>
      <c r="B165" s="59"/>
      <c r="C165" s="66" t="s">
        <v>99</v>
      </c>
      <c r="D165" s="66"/>
      <c r="E165" s="60">
        <v>21</v>
      </c>
      <c r="G165" s="18"/>
    </row>
    <row r="166" spans="1:7" s="43" customFormat="1" ht="15" customHeight="1" x14ac:dyDescent="0.25">
      <c r="A166" s="39"/>
      <c r="B166" s="59"/>
      <c r="C166" s="66" t="s">
        <v>186</v>
      </c>
      <c r="D166" s="66"/>
      <c r="E166" s="60">
        <v>20</v>
      </c>
      <c r="G166" s="18"/>
    </row>
    <row r="167" spans="1:7" s="43" customFormat="1" ht="15" customHeight="1" x14ac:dyDescent="0.25">
      <c r="A167" s="39"/>
      <c r="B167" s="59"/>
      <c r="C167" s="66" t="s">
        <v>100</v>
      </c>
      <c r="D167" s="66"/>
      <c r="E167" s="60">
        <v>17</v>
      </c>
      <c r="G167" s="18"/>
    </row>
    <row r="168" spans="1:7" s="43" customFormat="1" ht="15" customHeight="1" x14ac:dyDescent="0.25">
      <c r="A168" s="39"/>
      <c r="B168" s="13" t="s">
        <v>11</v>
      </c>
      <c r="C168" s="66"/>
      <c r="D168" s="66"/>
      <c r="E168" s="61">
        <f>SUM(E147:E167)</f>
        <v>419</v>
      </c>
    </row>
    <row r="169" spans="1:7" s="43" customFormat="1" ht="15" customHeight="1" x14ac:dyDescent="0.25">
      <c r="A169" s="49" t="s">
        <v>101</v>
      </c>
      <c r="B169" s="34" t="s">
        <v>5</v>
      </c>
      <c r="C169" s="125" t="s">
        <v>230</v>
      </c>
      <c r="D169" s="125"/>
      <c r="E169" s="132">
        <v>20.3</v>
      </c>
      <c r="G169" s="18"/>
    </row>
    <row r="170" spans="1:7" s="43" customFormat="1" ht="15" customHeight="1" x14ac:dyDescent="0.25">
      <c r="A170" s="127"/>
      <c r="B170" s="118" t="s">
        <v>6</v>
      </c>
      <c r="C170" s="118" t="s">
        <v>227</v>
      </c>
      <c r="D170" s="118"/>
      <c r="E170" s="133">
        <v>14.3</v>
      </c>
      <c r="F170" s="19"/>
      <c r="G170" s="18"/>
    </row>
    <row r="171" spans="1:7" s="43" customFormat="1" ht="15" customHeight="1" x14ac:dyDescent="0.25">
      <c r="A171" s="49" t="s">
        <v>102</v>
      </c>
      <c r="B171" s="34" t="s">
        <v>5</v>
      </c>
      <c r="C171" s="142" t="s">
        <v>248</v>
      </c>
      <c r="D171" s="142"/>
      <c r="E171" s="169">
        <v>11</v>
      </c>
      <c r="G171" s="18"/>
    </row>
    <row r="172" spans="1:7" s="43" customFormat="1" ht="15" customHeight="1" x14ac:dyDescent="0.25">
      <c r="A172" s="39"/>
      <c r="B172" s="14"/>
      <c r="C172" s="74" t="s">
        <v>103</v>
      </c>
      <c r="D172" s="74"/>
      <c r="E172" s="168">
        <v>52</v>
      </c>
      <c r="G172" s="18"/>
    </row>
    <row r="173" spans="1:7" s="43" customFormat="1" ht="15" customHeight="1" x14ac:dyDescent="0.25">
      <c r="A173" s="39"/>
      <c r="B173" s="14"/>
      <c r="C173" s="74" t="s">
        <v>354</v>
      </c>
      <c r="D173" s="74"/>
      <c r="E173" s="168">
        <v>4</v>
      </c>
      <c r="G173" s="18"/>
    </row>
    <row r="174" spans="1:7" s="43" customFormat="1" ht="15" customHeight="1" x14ac:dyDescent="0.25">
      <c r="A174" s="39"/>
      <c r="B174" s="59"/>
      <c r="C174" s="74" t="s">
        <v>104</v>
      </c>
      <c r="D174" s="74"/>
      <c r="E174" s="60">
        <v>52</v>
      </c>
      <c r="G174" s="18"/>
    </row>
    <row r="175" spans="1:7" s="43" customFormat="1" ht="15" customHeight="1" x14ac:dyDescent="0.25">
      <c r="A175" s="39"/>
      <c r="B175" s="13" t="s">
        <v>9</v>
      </c>
      <c r="C175" s="74"/>
      <c r="D175" s="74"/>
      <c r="E175" s="61">
        <f>SUM(E171:E174)</f>
        <v>119</v>
      </c>
      <c r="G175" s="18"/>
    </row>
    <row r="176" spans="1:7" s="43" customFormat="1" ht="15" customHeight="1" x14ac:dyDescent="0.25">
      <c r="A176" s="39"/>
      <c r="B176" s="14" t="s">
        <v>6</v>
      </c>
      <c r="C176" s="74" t="s">
        <v>324</v>
      </c>
      <c r="D176" s="74"/>
      <c r="E176" s="60">
        <v>16</v>
      </c>
      <c r="G176" s="18"/>
    </row>
    <row r="177" spans="1:7" s="43" customFormat="1" ht="15" customHeight="1" x14ac:dyDescent="0.25">
      <c r="A177" s="127"/>
      <c r="B177" s="117" t="s">
        <v>11</v>
      </c>
      <c r="C177" s="144"/>
      <c r="D177" s="144"/>
      <c r="E177" s="131">
        <f>E176</f>
        <v>16</v>
      </c>
      <c r="G177" s="18"/>
    </row>
    <row r="178" spans="1:7" s="43" customFormat="1" ht="15" customHeight="1" x14ac:dyDescent="0.25">
      <c r="A178" s="39" t="s">
        <v>105</v>
      </c>
      <c r="B178" s="14" t="s">
        <v>5</v>
      </c>
      <c r="C178" s="66" t="s">
        <v>253</v>
      </c>
      <c r="D178" s="66"/>
      <c r="E178" s="60">
        <v>6.5</v>
      </c>
      <c r="G178" s="18"/>
    </row>
    <row r="179" spans="1:7" s="43" customFormat="1" ht="15" customHeight="1" x14ac:dyDescent="0.25">
      <c r="A179" s="49" t="s">
        <v>106</v>
      </c>
      <c r="B179" s="34" t="s">
        <v>5</v>
      </c>
      <c r="C179" s="35" t="s">
        <v>341</v>
      </c>
      <c r="D179" s="138"/>
      <c r="E179" s="132">
        <v>3.19</v>
      </c>
      <c r="G179" s="18"/>
    </row>
    <row r="180" spans="1:7" s="43" customFormat="1" ht="15" customHeight="1" x14ac:dyDescent="0.25">
      <c r="A180" s="39"/>
      <c r="B180" s="14"/>
      <c r="C180" s="15" t="s">
        <v>342</v>
      </c>
      <c r="D180" s="66"/>
      <c r="E180" s="60">
        <v>5.72</v>
      </c>
      <c r="G180" s="18"/>
    </row>
    <row r="181" spans="1:7" s="43" customFormat="1" ht="15" customHeight="1" x14ac:dyDescent="0.25">
      <c r="A181" s="39"/>
      <c r="B181" s="14"/>
      <c r="C181" s="15" t="s">
        <v>343</v>
      </c>
      <c r="D181" s="66"/>
      <c r="E181" s="60">
        <v>2.88</v>
      </c>
      <c r="G181" s="18"/>
    </row>
    <row r="182" spans="1:7" s="43" customFormat="1" ht="15" customHeight="1" x14ac:dyDescent="0.25">
      <c r="A182" s="39"/>
      <c r="B182" s="13" t="s">
        <v>9</v>
      </c>
      <c r="C182" s="66"/>
      <c r="D182" s="66"/>
      <c r="E182" s="61">
        <f>SUM(E179:E181)</f>
        <v>11.79</v>
      </c>
      <c r="G182" s="18"/>
    </row>
    <row r="183" spans="1:7" s="43" customFormat="1" ht="15" customHeight="1" x14ac:dyDescent="0.25">
      <c r="A183" s="39"/>
      <c r="B183" s="14" t="s">
        <v>6</v>
      </c>
      <c r="C183" s="66" t="s">
        <v>325</v>
      </c>
      <c r="D183" s="66"/>
      <c r="E183" s="60">
        <v>2</v>
      </c>
      <c r="G183" s="18"/>
    </row>
    <row r="184" spans="1:7" s="43" customFormat="1" ht="15" customHeight="1" x14ac:dyDescent="0.25">
      <c r="A184" s="39"/>
      <c r="B184" s="14"/>
      <c r="C184" s="66" t="s">
        <v>316</v>
      </c>
      <c r="D184" s="66"/>
      <c r="E184" s="60">
        <v>2</v>
      </c>
      <c r="G184" s="18"/>
    </row>
    <row r="185" spans="1:7" s="43" customFormat="1" ht="15" customHeight="1" x14ac:dyDescent="0.25">
      <c r="A185" s="127"/>
      <c r="B185" s="117" t="s">
        <v>11</v>
      </c>
      <c r="C185" s="140"/>
      <c r="D185" s="140"/>
      <c r="E185" s="131">
        <f>SUM(E183:E184)</f>
        <v>4</v>
      </c>
      <c r="G185" s="18"/>
    </row>
    <row r="186" spans="1:7" s="43" customFormat="1" ht="15" customHeight="1" x14ac:dyDescent="0.25">
      <c r="A186" s="39" t="s">
        <v>107</v>
      </c>
      <c r="B186" s="14" t="s">
        <v>5</v>
      </c>
      <c r="C186" s="66" t="s">
        <v>253</v>
      </c>
      <c r="D186" s="66"/>
      <c r="E186" s="60">
        <v>14.5</v>
      </c>
      <c r="G186" s="18"/>
    </row>
    <row r="187" spans="1:7" s="43" customFormat="1" ht="15" customHeight="1" x14ac:dyDescent="0.25">
      <c r="A187" s="39"/>
      <c r="B187" s="14" t="s">
        <v>6</v>
      </c>
      <c r="C187" s="14"/>
      <c r="D187" s="14" t="s">
        <v>187</v>
      </c>
      <c r="E187" s="60">
        <v>8</v>
      </c>
      <c r="G187" s="18"/>
    </row>
    <row r="188" spans="1:7" s="43" customFormat="1" ht="15" customHeight="1" x14ac:dyDescent="0.25">
      <c r="A188" s="49" t="s">
        <v>109</v>
      </c>
      <c r="B188" s="34" t="s">
        <v>5</v>
      </c>
      <c r="C188" s="34" t="s">
        <v>362</v>
      </c>
      <c r="D188" s="34"/>
      <c r="E188" s="132">
        <v>3</v>
      </c>
      <c r="G188" s="18"/>
    </row>
    <row r="189" spans="1:7" s="43" customFormat="1" ht="15" customHeight="1" x14ac:dyDescent="0.25">
      <c r="A189" s="127"/>
      <c r="B189" s="170" t="s">
        <v>6</v>
      </c>
      <c r="C189" s="140" t="s">
        <v>254</v>
      </c>
      <c r="D189" s="140"/>
      <c r="E189" s="133">
        <v>4</v>
      </c>
      <c r="G189" s="18"/>
    </row>
    <row r="190" spans="1:7" s="76" customFormat="1" ht="15" customHeight="1" x14ac:dyDescent="0.25">
      <c r="A190" s="39" t="s">
        <v>110</v>
      </c>
      <c r="B190" s="14" t="s">
        <v>5</v>
      </c>
      <c r="C190" s="66"/>
      <c r="D190" s="66" t="s">
        <v>111</v>
      </c>
      <c r="E190" s="60">
        <v>90</v>
      </c>
      <c r="G190" s="18"/>
    </row>
    <row r="191" spans="1:7" s="76" customFormat="1" ht="15" customHeight="1" x14ac:dyDescent="0.25">
      <c r="A191" s="77"/>
      <c r="B191" s="59"/>
      <c r="C191" s="66"/>
      <c r="D191" s="66" t="s">
        <v>255</v>
      </c>
      <c r="E191" s="60">
        <v>117.4</v>
      </c>
      <c r="G191" s="18"/>
    </row>
    <row r="192" spans="1:7" s="76" customFormat="1" ht="15" customHeight="1" x14ac:dyDescent="0.25">
      <c r="A192" s="77"/>
      <c r="B192" s="59"/>
      <c r="C192" s="66"/>
      <c r="D192" s="66" t="s">
        <v>256</v>
      </c>
      <c r="E192" s="60">
        <v>96.8</v>
      </c>
      <c r="G192" s="18"/>
    </row>
    <row r="193" spans="1:7" s="76" customFormat="1" ht="15" customHeight="1" x14ac:dyDescent="0.25">
      <c r="A193" s="77"/>
      <c r="B193" s="59"/>
      <c r="C193" s="66"/>
      <c r="D193" s="66" t="s">
        <v>257</v>
      </c>
      <c r="E193" s="60">
        <v>55.5</v>
      </c>
      <c r="G193" s="18"/>
    </row>
    <row r="194" spans="1:7" s="76" customFormat="1" ht="15" customHeight="1" x14ac:dyDescent="0.25">
      <c r="A194" s="77"/>
      <c r="B194" s="59"/>
      <c r="C194" s="74"/>
      <c r="D194" s="74" t="s">
        <v>367</v>
      </c>
      <c r="E194" s="16">
        <v>54.5</v>
      </c>
      <c r="G194" s="18"/>
    </row>
    <row r="195" spans="1:7" s="76" customFormat="1" ht="15" customHeight="1" x14ac:dyDescent="0.25">
      <c r="A195" s="77"/>
      <c r="B195" s="59"/>
      <c r="C195" s="74"/>
      <c r="D195" s="74" t="s">
        <v>372</v>
      </c>
      <c r="E195" s="16">
        <v>50</v>
      </c>
      <c r="G195" s="18"/>
    </row>
    <row r="196" spans="1:7" s="76" customFormat="1" ht="15" customHeight="1" x14ac:dyDescent="0.25">
      <c r="A196" s="77"/>
      <c r="B196" s="13" t="s">
        <v>9</v>
      </c>
      <c r="C196" s="66"/>
      <c r="D196" s="66"/>
      <c r="E196" s="61">
        <f>SUM(E190:E195)</f>
        <v>464.2</v>
      </c>
      <c r="G196" s="18"/>
    </row>
    <row r="197" spans="1:7" s="76" customFormat="1" ht="15" customHeight="1" x14ac:dyDescent="0.25">
      <c r="A197" s="77"/>
      <c r="B197" s="14" t="s">
        <v>6</v>
      </c>
      <c r="C197" s="66"/>
      <c r="D197" s="66" t="s">
        <v>113</v>
      </c>
      <c r="E197" s="60">
        <v>26</v>
      </c>
      <c r="G197" s="18"/>
    </row>
    <row r="198" spans="1:7" s="76" customFormat="1" ht="15" customHeight="1" x14ac:dyDescent="0.25">
      <c r="A198" s="77"/>
      <c r="B198" s="59"/>
      <c r="C198" s="66"/>
      <c r="D198" s="66" t="s">
        <v>114</v>
      </c>
      <c r="E198" s="60">
        <v>40</v>
      </c>
      <c r="G198" s="18"/>
    </row>
    <row r="199" spans="1:7" s="76" customFormat="1" ht="15" customHeight="1" x14ac:dyDescent="0.25">
      <c r="A199" s="77"/>
      <c r="B199" s="59"/>
      <c r="C199" s="66"/>
      <c r="D199" s="66" t="s">
        <v>216</v>
      </c>
      <c r="E199" s="60">
        <v>16</v>
      </c>
      <c r="G199" s="18"/>
    </row>
    <row r="200" spans="1:7" s="76" customFormat="1" ht="15" customHeight="1" x14ac:dyDescent="0.25">
      <c r="A200" s="77"/>
      <c r="B200" s="59"/>
      <c r="C200" s="66"/>
      <c r="D200" s="66" t="s">
        <v>115</v>
      </c>
      <c r="E200" s="60">
        <v>21</v>
      </c>
      <c r="G200" s="18"/>
    </row>
    <row r="201" spans="1:7" s="76" customFormat="1" ht="15" customHeight="1" x14ac:dyDescent="0.25">
      <c r="A201" s="77"/>
      <c r="B201" s="59"/>
      <c r="C201" s="66"/>
      <c r="D201" s="66" t="s">
        <v>116</v>
      </c>
      <c r="E201" s="60">
        <v>20</v>
      </c>
      <c r="G201" s="18"/>
    </row>
    <row r="202" spans="1:7" s="76" customFormat="1" ht="15" customHeight="1" x14ac:dyDescent="0.25">
      <c r="A202" s="77"/>
      <c r="B202" s="13" t="s">
        <v>11</v>
      </c>
      <c r="C202" s="66"/>
      <c r="D202" s="66"/>
      <c r="E202" s="61">
        <f>SUM(E197:E201)</f>
        <v>123</v>
      </c>
      <c r="G202" s="18"/>
    </row>
    <row r="203" spans="1:7" s="76" customFormat="1" ht="15" customHeight="1" x14ac:dyDescent="0.25">
      <c r="A203" s="145" t="s">
        <v>117</v>
      </c>
      <c r="B203" s="34" t="s">
        <v>5</v>
      </c>
      <c r="C203" s="138" t="s">
        <v>253</v>
      </c>
      <c r="D203" s="138"/>
      <c r="E203" s="132">
        <v>26</v>
      </c>
      <c r="G203" s="18"/>
    </row>
    <row r="204" spans="1:7" s="76" customFormat="1" ht="15" customHeight="1" x14ac:dyDescent="0.25">
      <c r="A204" s="147"/>
      <c r="B204" s="118" t="s">
        <v>6</v>
      </c>
      <c r="C204" s="118"/>
      <c r="D204" s="118" t="s">
        <v>187</v>
      </c>
      <c r="E204" s="133">
        <v>8</v>
      </c>
      <c r="G204" s="18"/>
    </row>
    <row r="205" spans="1:7" s="76" customFormat="1" ht="15" customHeight="1" x14ac:dyDescent="0.25">
      <c r="A205" s="77" t="s">
        <v>118</v>
      </c>
      <c r="B205" s="14" t="s">
        <v>5</v>
      </c>
      <c r="C205" s="66"/>
      <c r="D205" s="66" t="s">
        <v>259</v>
      </c>
      <c r="E205" s="60">
        <v>89.48</v>
      </c>
      <c r="G205" s="18"/>
    </row>
    <row r="206" spans="1:7" s="76" customFormat="1" ht="15" customHeight="1" x14ac:dyDescent="0.25">
      <c r="A206" s="77"/>
      <c r="B206" s="59"/>
      <c r="C206" s="66"/>
      <c r="D206" s="66" t="s">
        <v>260</v>
      </c>
      <c r="E206" s="60">
        <v>89.61</v>
      </c>
      <c r="G206" s="18"/>
    </row>
    <row r="207" spans="1:7" s="76" customFormat="1" ht="15" customHeight="1" x14ac:dyDescent="0.25">
      <c r="A207" s="77"/>
      <c r="B207" s="59"/>
      <c r="C207" s="66"/>
      <c r="D207" s="66" t="s">
        <v>356</v>
      </c>
      <c r="E207" s="60">
        <v>89.61</v>
      </c>
      <c r="G207" s="18"/>
    </row>
    <row r="208" spans="1:7" s="76" customFormat="1" ht="15" customHeight="1" x14ac:dyDescent="0.25">
      <c r="A208" s="77"/>
      <c r="B208" s="59"/>
      <c r="C208" s="66"/>
      <c r="D208" s="66" t="s">
        <v>210</v>
      </c>
      <c r="E208" s="60">
        <v>50</v>
      </c>
      <c r="G208" s="18"/>
    </row>
    <row r="209" spans="1:7" s="76" customFormat="1" ht="15" customHeight="1" x14ac:dyDescent="0.25">
      <c r="A209" s="77"/>
      <c r="B209" s="13" t="s">
        <v>9</v>
      </c>
      <c r="C209" s="66"/>
      <c r="D209" s="66"/>
      <c r="E209" s="61">
        <f>SUM(E205:E208)</f>
        <v>318.7</v>
      </c>
      <c r="G209" s="18"/>
    </row>
    <row r="210" spans="1:7" s="76" customFormat="1" ht="15" customHeight="1" x14ac:dyDescent="0.25">
      <c r="A210" s="77"/>
      <c r="B210" s="14" t="s">
        <v>6</v>
      </c>
      <c r="C210" s="14"/>
      <c r="D210" s="14" t="s">
        <v>215</v>
      </c>
      <c r="E210" s="60">
        <v>60</v>
      </c>
      <c r="G210" s="18"/>
    </row>
    <row r="211" spans="1:7" s="76" customFormat="1" ht="15" customHeight="1" x14ac:dyDescent="0.25">
      <c r="A211" s="77"/>
      <c r="B211" s="59"/>
      <c r="C211" s="14" t="s">
        <v>189</v>
      </c>
      <c r="D211" s="14"/>
      <c r="E211" s="60">
        <v>16</v>
      </c>
      <c r="G211" s="18"/>
    </row>
    <row r="212" spans="1:7" s="76" customFormat="1" ht="15" customHeight="1" x14ac:dyDescent="0.25">
      <c r="A212" s="147"/>
      <c r="B212" s="117" t="s">
        <v>11</v>
      </c>
      <c r="C212" s="140"/>
      <c r="D212" s="140"/>
      <c r="E212" s="131">
        <f>SUM(E210:E211)</f>
        <v>76</v>
      </c>
      <c r="G212" s="18"/>
    </row>
    <row r="213" spans="1:7" s="76" customFormat="1" ht="15" customHeight="1" x14ac:dyDescent="0.25">
      <c r="A213" s="145" t="s">
        <v>122</v>
      </c>
      <c r="B213" s="34" t="s">
        <v>5</v>
      </c>
      <c r="C213" s="142" t="s">
        <v>313</v>
      </c>
      <c r="D213" s="138"/>
      <c r="E213" s="139">
        <v>21</v>
      </c>
      <c r="G213" s="18"/>
    </row>
    <row r="214" spans="1:7" s="76" customFormat="1" ht="15" customHeight="1" x14ac:dyDescent="0.25">
      <c r="A214" s="77"/>
      <c r="B214" s="59"/>
      <c r="C214" s="66" t="s">
        <v>123</v>
      </c>
      <c r="D214" s="66"/>
      <c r="E214" s="60">
        <v>57</v>
      </c>
      <c r="G214" s="18"/>
    </row>
    <row r="215" spans="1:7" s="76" customFormat="1" ht="15" customHeight="1" x14ac:dyDescent="0.25">
      <c r="A215" s="77"/>
      <c r="B215" s="59"/>
      <c r="C215" s="66" t="s">
        <v>124</v>
      </c>
      <c r="D215" s="66"/>
      <c r="E215" s="60">
        <v>59</v>
      </c>
      <c r="G215" s="18"/>
    </row>
    <row r="216" spans="1:7" s="76" customFormat="1" ht="15" customHeight="1" x14ac:dyDescent="0.25">
      <c r="A216" s="77"/>
      <c r="B216" s="13" t="s">
        <v>9</v>
      </c>
      <c r="C216" s="66"/>
      <c r="D216" s="66"/>
      <c r="E216" s="61">
        <f>SUM(E213:E215)</f>
        <v>137</v>
      </c>
      <c r="G216" s="18"/>
    </row>
    <row r="217" spans="1:7" s="76" customFormat="1" ht="15" customHeight="1" x14ac:dyDescent="0.25">
      <c r="A217" s="77"/>
      <c r="B217" s="14" t="s">
        <v>6</v>
      </c>
      <c r="C217" s="66" t="s">
        <v>365</v>
      </c>
      <c r="D217" s="66"/>
      <c r="E217" s="60">
        <v>17</v>
      </c>
      <c r="G217" s="18"/>
    </row>
    <row r="218" spans="1:7" s="76" customFormat="1" ht="15" customHeight="1" x14ac:dyDescent="0.25">
      <c r="A218" s="77"/>
      <c r="C218" s="14" t="s">
        <v>125</v>
      </c>
      <c r="D218" s="14"/>
      <c r="E218" s="60">
        <v>25</v>
      </c>
      <c r="G218" s="18"/>
    </row>
    <row r="219" spans="1:7" s="76" customFormat="1" ht="15" customHeight="1" x14ac:dyDescent="0.25">
      <c r="A219" s="77"/>
      <c r="B219" s="59"/>
      <c r="C219" s="14" t="s">
        <v>126</v>
      </c>
      <c r="D219" s="14"/>
      <c r="E219" s="60">
        <v>15</v>
      </c>
      <c r="G219" s="18"/>
    </row>
    <row r="220" spans="1:7" s="76" customFormat="1" ht="15" customHeight="1" x14ac:dyDescent="0.25">
      <c r="A220" s="147"/>
      <c r="B220" s="117" t="s">
        <v>11</v>
      </c>
      <c r="C220" s="140"/>
      <c r="D220" s="140"/>
      <c r="E220" s="131">
        <f>SUM(E217:E219)</f>
        <v>57</v>
      </c>
      <c r="G220" s="18"/>
    </row>
    <row r="221" spans="1:7" s="76" customFormat="1" ht="15" customHeight="1" x14ac:dyDescent="0.25">
      <c r="A221" s="77" t="s">
        <v>127</v>
      </c>
      <c r="B221" s="14" t="s">
        <v>5</v>
      </c>
      <c r="C221" s="14" t="s">
        <v>350</v>
      </c>
      <c r="D221" s="14"/>
      <c r="E221" s="60">
        <v>27</v>
      </c>
      <c r="G221" s="18"/>
    </row>
    <row r="222" spans="1:7" s="76" customFormat="1" ht="15" customHeight="1" x14ac:dyDescent="0.25">
      <c r="A222" s="77"/>
      <c r="B222" s="14" t="s">
        <v>6</v>
      </c>
      <c r="C222" s="14" t="s">
        <v>128</v>
      </c>
      <c r="D222" s="14"/>
      <c r="E222" s="60">
        <v>16</v>
      </c>
      <c r="G222" s="18"/>
    </row>
    <row r="223" spans="1:7" s="76" customFormat="1" ht="15" customHeight="1" x14ac:dyDescent="0.25">
      <c r="A223" s="145" t="s">
        <v>129</v>
      </c>
      <c r="B223" s="34" t="s">
        <v>5</v>
      </c>
      <c r="C223" s="138"/>
      <c r="D223" s="138" t="s">
        <v>190</v>
      </c>
      <c r="E223" s="132">
        <v>64</v>
      </c>
      <c r="G223" s="18"/>
    </row>
    <row r="224" spans="1:7" s="76" customFormat="1" ht="15" customHeight="1" x14ac:dyDescent="0.25">
      <c r="A224" s="77"/>
      <c r="B224" s="14"/>
      <c r="C224" s="66"/>
      <c r="D224" s="66" t="s">
        <v>131</v>
      </c>
      <c r="E224" s="60">
        <v>32</v>
      </c>
      <c r="G224" s="18"/>
    </row>
    <row r="225" spans="1:7" s="76" customFormat="1" ht="15" customHeight="1" x14ac:dyDescent="0.25">
      <c r="A225" s="77"/>
      <c r="B225" s="59"/>
      <c r="C225" s="66" t="s">
        <v>130</v>
      </c>
      <c r="D225" s="66"/>
      <c r="E225" s="60">
        <v>97</v>
      </c>
      <c r="G225" s="18"/>
    </row>
    <row r="226" spans="1:7" s="76" customFormat="1" ht="15" customHeight="1" x14ac:dyDescent="0.25">
      <c r="A226" s="77"/>
      <c r="B226" s="59"/>
      <c r="C226" s="66"/>
      <c r="D226" s="66" t="s">
        <v>346</v>
      </c>
      <c r="E226" s="60">
        <v>32</v>
      </c>
      <c r="G226" s="18"/>
    </row>
    <row r="227" spans="1:7" s="76" customFormat="1" ht="15" customHeight="1" x14ac:dyDescent="0.25">
      <c r="A227" s="77"/>
      <c r="B227" s="13" t="s">
        <v>9</v>
      </c>
      <c r="C227" s="66"/>
      <c r="D227" s="66"/>
      <c r="E227" s="61">
        <f>SUM(E223:E226)</f>
        <v>225</v>
      </c>
      <c r="G227" s="18"/>
    </row>
    <row r="228" spans="1:7" s="76" customFormat="1" ht="15" customHeight="1" x14ac:dyDescent="0.25">
      <c r="A228" s="77"/>
      <c r="B228" s="14" t="s">
        <v>6</v>
      </c>
      <c r="C228" s="66" t="s">
        <v>132</v>
      </c>
      <c r="E228" s="60">
        <v>33</v>
      </c>
      <c r="G228" s="18"/>
    </row>
    <row r="229" spans="1:7" s="76" customFormat="1" ht="15" customHeight="1" x14ac:dyDescent="0.25">
      <c r="A229" s="77"/>
      <c r="B229" s="59"/>
      <c r="C229" s="66"/>
      <c r="D229" s="66" t="s">
        <v>133</v>
      </c>
      <c r="E229" s="60">
        <v>20</v>
      </c>
      <c r="G229" s="18"/>
    </row>
    <row r="230" spans="1:7" s="76" customFormat="1" ht="15" customHeight="1" x14ac:dyDescent="0.25">
      <c r="A230" s="147"/>
      <c r="B230" s="117" t="s">
        <v>11</v>
      </c>
      <c r="C230" s="140"/>
      <c r="D230" s="140"/>
      <c r="E230" s="131">
        <f>SUM(E228:E229)</f>
        <v>53</v>
      </c>
      <c r="G230" s="18"/>
    </row>
    <row r="231" spans="1:7" s="76" customFormat="1" ht="15" customHeight="1" x14ac:dyDescent="0.25">
      <c r="A231" s="77" t="s">
        <v>134</v>
      </c>
      <c r="B231" s="14" t="s">
        <v>5</v>
      </c>
      <c r="C231" s="40" t="s">
        <v>230</v>
      </c>
      <c r="D231" s="40"/>
      <c r="E231" s="60">
        <v>16.399999999999999</v>
      </c>
      <c r="G231" s="18"/>
    </row>
    <row r="232" spans="1:7" s="76" customFormat="1" ht="15" customHeight="1" x14ac:dyDescent="0.25">
      <c r="A232" s="77"/>
      <c r="B232" s="14" t="s">
        <v>6</v>
      </c>
      <c r="C232" s="14" t="s">
        <v>135</v>
      </c>
      <c r="D232" s="14"/>
      <c r="E232" s="60">
        <v>16</v>
      </c>
      <c r="G232" s="18"/>
    </row>
    <row r="233" spans="1:7" s="76" customFormat="1" ht="15" customHeight="1" x14ac:dyDescent="0.25">
      <c r="A233" s="145" t="s">
        <v>136</v>
      </c>
      <c r="B233" s="34" t="s">
        <v>5</v>
      </c>
      <c r="C233" s="138" t="s">
        <v>229</v>
      </c>
      <c r="D233" s="138"/>
      <c r="E233" s="132">
        <v>6</v>
      </c>
      <c r="G233" s="18"/>
    </row>
    <row r="234" spans="1:7" s="76" customFormat="1" ht="15" customHeight="1" x14ac:dyDescent="0.25">
      <c r="A234" s="77"/>
      <c r="B234" s="14"/>
      <c r="C234" s="66" t="s">
        <v>253</v>
      </c>
      <c r="D234" s="66"/>
      <c r="E234" s="60">
        <v>8</v>
      </c>
      <c r="G234" s="18"/>
    </row>
    <row r="235" spans="1:7" s="76" customFormat="1" ht="15" customHeight="1" x14ac:dyDescent="0.25">
      <c r="A235" s="77"/>
      <c r="B235" s="13" t="s">
        <v>9</v>
      </c>
      <c r="C235" s="66"/>
      <c r="D235" s="66"/>
      <c r="E235" s="61">
        <f>SUM(E233:E234)</f>
        <v>14</v>
      </c>
      <c r="G235" s="18"/>
    </row>
    <row r="236" spans="1:7" s="76" customFormat="1" ht="15" customHeight="1" x14ac:dyDescent="0.25">
      <c r="A236" s="77"/>
      <c r="B236" s="14" t="s">
        <v>6</v>
      </c>
      <c r="C236" s="66" t="s">
        <v>262</v>
      </c>
      <c r="D236" s="66"/>
      <c r="E236" s="60">
        <v>2</v>
      </c>
      <c r="G236" s="18"/>
    </row>
    <row r="237" spans="1:7" s="76" customFormat="1" ht="15" customHeight="1" x14ac:dyDescent="0.25">
      <c r="A237" s="147"/>
      <c r="B237" s="117" t="s">
        <v>11</v>
      </c>
      <c r="C237" s="140"/>
      <c r="D237" s="140"/>
      <c r="E237" s="131">
        <f>E236</f>
        <v>2</v>
      </c>
      <c r="G237" s="18"/>
    </row>
    <row r="238" spans="1:7" s="76" customFormat="1" ht="15" customHeight="1" x14ac:dyDescent="0.25">
      <c r="A238" s="77" t="s">
        <v>137</v>
      </c>
      <c r="B238" s="14" t="s">
        <v>5</v>
      </c>
      <c r="C238" s="66" t="s">
        <v>229</v>
      </c>
      <c r="D238" s="74"/>
      <c r="E238" s="60">
        <v>39</v>
      </c>
      <c r="G238" s="18"/>
    </row>
    <row r="239" spans="1:7" s="76" customFormat="1" ht="15" customHeight="1" x14ac:dyDescent="0.25">
      <c r="A239" s="77"/>
      <c r="B239" s="13" t="s">
        <v>9</v>
      </c>
      <c r="C239" s="74"/>
      <c r="D239" s="74"/>
      <c r="E239" s="61">
        <f>SUM(E238:E238)</f>
        <v>39</v>
      </c>
      <c r="G239" s="18"/>
    </row>
    <row r="240" spans="1:7" s="76" customFormat="1" ht="15" customHeight="1" x14ac:dyDescent="0.25">
      <c r="A240" s="77"/>
      <c r="B240" s="14" t="s">
        <v>6</v>
      </c>
      <c r="C240" s="66" t="s">
        <v>262</v>
      </c>
      <c r="D240" s="14"/>
      <c r="E240" s="60">
        <v>14</v>
      </c>
      <c r="G240" s="18"/>
    </row>
    <row r="241" spans="1:7" s="76" customFormat="1" ht="15" customHeight="1" x14ac:dyDescent="0.25">
      <c r="A241" s="77"/>
      <c r="B241" s="13" t="s">
        <v>11</v>
      </c>
      <c r="C241" s="74"/>
      <c r="D241" s="74"/>
      <c r="E241" s="61">
        <f>SUM(E240:E240)</f>
        <v>14</v>
      </c>
      <c r="G241" s="18"/>
    </row>
    <row r="242" spans="1:7" s="79" customFormat="1" ht="15" customHeight="1" x14ac:dyDescent="0.25">
      <c r="A242" s="134" t="s">
        <v>191</v>
      </c>
      <c r="B242" s="122" t="s">
        <v>5</v>
      </c>
      <c r="C242" s="143" t="s">
        <v>236</v>
      </c>
      <c r="D242" s="143"/>
      <c r="E242" s="137">
        <v>4</v>
      </c>
      <c r="G242" s="18"/>
    </row>
    <row r="243" spans="1:7" s="76" customFormat="1" ht="15" customHeight="1" x14ac:dyDescent="0.25">
      <c r="A243" s="39" t="s">
        <v>140</v>
      </c>
      <c r="B243" s="14" t="s">
        <v>5</v>
      </c>
      <c r="C243" s="74" t="s">
        <v>141</v>
      </c>
      <c r="D243" s="74"/>
      <c r="E243" s="60">
        <v>80</v>
      </c>
      <c r="G243" s="18"/>
    </row>
    <row r="244" spans="1:7" s="76" customFormat="1" ht="15" customHeight="1" x14ac:dyDescent="0.25">
      <c r="A244" s="39"/>
      <c r="B244" s="14" t="s">
        <v>6</v>
      </c>
      <c r="C244" s="74" t="s">
        <v>142</v>
      </c>
      <c r="D244" s="74"/>
      <c r="E244" s="60">
        <v>15</v>
      </c>
      <c r="G244" s="18"/>
    </row>
    <row r="245" spans="1:7" s="76" customFormat="1" ht="15" customHeight="1" x14ac:dyDescent="0.25">
      <c r="A245" s="49" t="s">
        <v>143</v>
      </c>
      <c r="B245" s="34" t="s">
        <v>5</v>
      </c>
      <c r="C245" s="142" t="s">
        <v>362</v>
      </c>
      <c r="D245" s="142"/>
      <c r="E245" s="132">
        <v>3</v>
      </c>
      <c r="G245" s="18"/>
    </row>
    <row r="246" spans="1:7" s="76" customFormat="1" ht="15" customHeight="1" x14ac:dyDescent="0.25">
      <c r="A246" s="127"/>
      <c r="B246" s="170" t="s">
        <v>6</v>
      </c>
      <c r="C246" s="140" t="s">
        <v>254</v>
      </c>
      <c r="D246" s="140"/>
      <c r="E246" s="133">
        <v>12</v>
      </c>
      <c r="G246" s="18"/>
    </row>
    <row r="247" spans="1:7" s="76" customFormat="1" ht="15" customHeight="1" x14ac:dyDescent="0.25">
      <c r="A247" s="39" t="s">
        <v>144</v>
      </c>
      <c r="B247" s="14" t="s">
        <v>5</v>
      </c>
      <c r="C247" s="74" t="s">
        <v>376</v>
      </c>
      <c r="D247" s="74"/>
      <c r="E247" s="60">
        <v>10</v>
      </c>
      <c r="G247" s="18"/>
    </row>
    <row r="248" spans="1:7" s="76" customFormat="1" ht="15" customHeight="1" x14ac:dyDescent="0.25">
      <c r="A248" s="39"/>
      <c r="B248" s="14"/>
      <c r="C248" s="74" t="s">
        <v>347</v>
      </c>
      <c r="D248" s="74"/>
      <c r="E248" s="60">
        <v>61</v>
      </c>
      <c r="G248" s="18"/>
    </row>
    <row r="249" spans="1:7" s="76" customFormat="1" ht="15" customHeight="1" x14ac:dyDescent="0.25">
      <c r="A249" s="80"/>
      <c r="B249" s="59"/>
      <c r="C249" s="74" t="s">
        <v>205</v>
      </c>
      <c r="D249" s="74"/>
      <c r="E249" s="60">
        <v>75</v>
      </c>
      <c r="G249" s="18"/>
    </row>
    <row r="250" spans="1:7" s="76" customFormat="1" ht="15" customHeight="1" x14ac:dyDescent="0.25">
      <c r="A250" s="80"/>
      <c r="B250" s="13" t="s">
        <v>9</v>
      </c>
      <c r="C250" s="74"/>
      <c r="D250" s="74"/>
      <c r="E250" s="61">
        <f>SUM(E247:E249)</f>
        <v>146</v>
      </c>
      <c r="G250" s="18"/>
    </row>
    <row r="251" spans="1:7" s="76" customFormat="1" ht="15" customHeight="1" x14ac:dyDescent="0.25">
      <c r="A251" s="80"/>
      <c r="B251" s="14" t="s">
        <v>6</v>
      </c>
      <c r="C251" s="74" t="s">
        <v>192</v>
      </c>
      <c r="D251" s="74"/>
      <c r="E251" s="60">
        <v>25</v>
      </c>
      <c r="G251" s="18"/>
    </row>
    <row r="252" spans="1:7" s="76" customFormat="1" ht="15" customHeight="1" x14ac:dyDescent="0.25">
      <c r="A252" s="80"/>
      <c r="B252" s="13" t="s">
        <v>11</v>
      </c>
      <c r="C252" s="74"/>
      <c r="D252" s="74"/>
      <c r="E252" s="61">
        <f>E251</f>
        <v>25</v>
      </c>
      <c r="G252" s="18"/>
    </row>
    <row r="253" spans="1:7" s="76" customFormat="1" ht="15" customHeight="1" x14ac:dyDescent="0.25">
      <c r="A253" s="148" t="s">
        <v>147</v>
      </c>
      <c r="B253" s="34" t="s">
        <v>5</v>
      </c>
      <c r="C253" s="35" t="s">
        <v>378</v>
      </c>
      <c r="D253" s="35"/>
      <c r="E253" s="132">
        <v>50</v>
      </c>
      <c r="G253" s="18"/>
    </row>
    <row r="254" spans="1:7" s="76" customFormat="1" ht="15" customHeight="1" x14ac:dyDescent="0.25">
      <c r="A254" s="149"/>
      <c r="B254" s="118" t="s">
        <v>6</v>
      </c>
      <c r="C254" s="118" t="s">
        <v>148</v>
      </c>
      <c r="D254" s="118"/>
      <c r="E254" s="133">
        <v>24</v>
      </c>
      <c r="G254" s="18"/>
    </row>
    <row r="255" spans="1:7" s="76" customFormat="1" ht="15" customHeight="1" x14ac:dyDescent="0.25">
      <c r="A255" s="82" t="s">
        <v>149</v>
      </c>
      <c r="B255" s="34" t="s">
        <v>5</v>
      </c>
      <c r="C255" s="35" t="s">
        <v>377</v>
      </c>
      <c r="D255" s="14"/>
      <c r="E255" s="60">
        <v>8</v>
      </c>
      <c r="G255" s="18"/>
    </row>
    <row r="256" spans="1:7" s="76" customFormat="1" ht="15" customHeight="1" x14ac:dyDescent="0.25">
      <c r="A256" s="82"/>
      <c r="B256" s="14"/>
      <c r="C256" s="15" t="s">
        <v>341</v>
      </c>
      <c r="D256" s="14"/>
      <c r="E256" s="60">
        <v>0.96</v>
      </c>
      <c r="G256" s="18"/>
    </row>
    <row r="257" spans="1:7" s="76" customFormat="1" ht="15" customHeight="1" x14ac:dyDescent="0.25">
      <c r="A257" s="82"/>
      <c r="B257" s="14"/>
      <c r="C257" s="15" t="s">
        <v>342</v>
      </c>
      <c r="D257" s="14"/>
      <c r="E257" s="60">
        <v>0.6</v>
      </c>
      <c r="G257" s="18"/>
    </row>
    <row r="258" spans="1:7" s="76" customFormat="1" ht="15" customHeight="1" x14ac:dyDescent="0.25">
      <c r="A258" s="82"/>
      <c r="B258" s="14"/>
      <c r="C258" s="15" t="s">
        <v>343</v>
      </c>
      <c r="D258" s="14"/>
      <c r="E258" s="60">
        <v>1.2</v>
      </c>
      <c r="G258" s="18"/>
    </row>
    <row r="259" spans="1:7" s="76" customFormat="1" ht="15" customHeight="1" x14ac:dyDescent="0.25">
      <c r="A259" s="82"/>
      <c r="B259" s="13" t="s">
        <v>9</v>
      </c>
      <c r="C259" s="66"/>
      <c r="D259" s="14"/>
      <c r="E259" s="61">
        <f>SUM(E255:E258)</f>
        <v>10.76</v>
      </c>
      <c r="G259" s="18"/>
    </row>
    <row r="260" spans="1:7" s="76" customFormat="1" ht="15" customHeight="1" x14ac:dyDescent="0.25">
      <c r="A260" s="82"/>
      <c r="B260" s="14" t="s">
        <v>6</v>
      </c>
      <c r="C260" s="14" t="s">
        <v>150</v>
      </c>
      <c r="D260" s="14"/>
      <c r="E260" s="60">
        <v>16</v>
      </c>
      <c r="G260" s="18"/>
    </row>
    <row r="261" spans="1:7" s="76" customFormat="1" ht="15" customHeight="1" x14ac:dyDescent="0.25">
      <c r="A261" s="150" t="s">
        <v>151</v>
      </c>
      <c r="B261" s="34" t="s">
        <v>5</v>
      </c>
      <c r="C261" s="142"/>
      <c r="D261" s="142" t="s">
        <v>152</v>
      </c>
      <c r="E261" s="132">
        <v>28</v>
      </c>
      <c r="G261" s="18"/>
    </row>
    <row r="262" spans="1:7" s="76" customFormat="1" ht="15" customHeight="1" x14ac:dyDescent="0.25">
      <c r="A262" s="84"/>
      <c r="B262" s="14"/>
      <c r="C262" s="74"/>
      <c r="D262" s="74" t="s">
        <v>348</v>
      </c>
      <c r="E262" s="60">
        <v>134</v>
      </c>
      <c r="G262" s="18"/>
    </row>
    <row r="263" spans="1:7" s="76" customFormat="1" ht="15" customHeight="1" x14ac:dyDescent="0.25">
      <c r="A263" s="84"/>
      <c r="B263" s="14"/>
      <c r="C263" s="74"/>
      <c r="D263" s="74" t="s">
        <v>321</v>
      </c>
      <c r="E263" s="60">
        <v>32</v>
      </c>
      <c r="G263" s="18"/>
    </row>
    <row r="264" spans="1:7" s="76" customFormat="1" ht="15" customHeight="1" x14ac:dyDescent="0.25">
      <c r="A264" s="77"/>
      <c r="B264" s="59"/>
      <c r="C264" s="74"/>
      <c r="D264" s="74" t="s">
        <v>263</v>
      </c>
      <c r="E264" s="60">
        <v>88</v>
      </c>
      <c r="G264" s="18"/>
    </row>
    <row r="265" spans="1:7" s="76" customFormat="1" ht="15" customHeight="1" x14ac:dyDescent="0.25">
      <c r="A265" s="77"/>
      <c r="B265" s="59"/>
      <c r="C265" s="74"/>
      <c r="D265" s="74" t="s">
        <v>153</v>
      </c>
      <c r="E265" s="60">
        <v>94</v>
      </c>
      <c r="G265" s="18"/>
    </row>
    <row r="266" spans="1:7" s="76" customFormat="1" ht="15" customHeight="1" x14ac:dyDescent="0.25">
      <c r="A266" s="77"/>
      <c r="B266" s="59"/>
      <c r="C266" s="74"/>
      <c r="D266" s="74" t="s">
        <v>206</v>
      </c>
      <c r="E266" s="60">
        <v>63</v>
      </c>
      <c r="G266" s="18"/>
    </row>
    <row r="267" spans="1:7" s="76" customFormat="1" ht="15" customHeight="1" x14ac:dyDescent="0.25">
      <c r="A267" s="77"/>
      <c r="B267" s="13" t="s">
        <v>9</v>
      </c>
      <c r="C267" s="74"/>
      <c r="D267" s="74"/>
      <c r="E267" s="61">
        <f>SUM(E261:E266)</f>
        <v>439</v>
      </c>
    </row>
    <row r="268" spans="1:7" s="76" customFormat="1" ht="15" customHeight="1" x14ac:dyDescent="0.25">
      <c r="A268" s="77"/>
      <c r="B268" s="14" t="s">
        <v>6</v>
      </c>
      <c r="C268" s="14"/>
      <c r="D268" s="14" t="s">
        <v>154</v>
      </c>
      <c r="E268" s="60">
        <v>20</v>
      </c>
      <c r="G268" s="18"/>
    </row>
    <row r="269" spans="1:7" s="76" customFormat="1" ht="15" customHeight="1" x14ac:dyDescent="0.25">
      <c r="A269" s="77"/>
      <c r="B269" s="59"/>
      <c r="C269" s="14"/>
      <c r="D269" s="14" t="s">
        <v>193</v>
      </c>
      <c r="E269" s="60">
        <v>17</v>
      </c>
      <c r="G269" s="18"/>
    </row>
    <row r="270" spans="1:7" s="76" customFormat="1" ht="15" customHeight="1" x14ac:dyDescent="0.25">
      <c r="A270" s="77"/>
      <c r="B270" s="59"/>
      <c r="C270" s="14"/>
      <c r="D270" s="74" t="s">
        <v>194</v>
      </c>
      <c r="E270" s="60">
        <v>17</v>
      </c>
      <c r="G270" s="18"/>
    </row>
    <row r="271" spans="1:7" s="76" customFormat="1" ht="15" customHeight="1" x14ac:dyDescent="0.25">
      <c r="A271" s="77"/>
      <c r="B271" s="59"/>
      <c r="C271" s="14"/>
      <c r="D271" s="14" t="s">
        <v>151</v>
      </c>
      <c r="E271" s="60">
        <v>20</v>
      </c>
      <c r="G271" s="18"/>
    </row>
    <row r="272" spans="1:7" s="76" customFormat="1" ht="15" customHeight="1" x14ac:dyDescent="0.25">
      <c r="A272" s="147"/>
      <c r="B272" s="117" t="s">
        <v>11</v>
      </c>
      <c r="C272" s="118"/>
      <c r="D272" s="118"/>
      <c r="E272" s="131">
        <f>SUM(E268:E271)</f>
        <v>74</v>
      </c>
      <c r="G272" s="18"/>
    </row>
    <row r="273" spans="1:7" s="76" customFormat="1" ht="15" customHeight="1" x14ac:dyDescent="0.25">
      <c r="A273" s="77" t="s">
        <v>156</v>
      </c>
      <c r="B273" s="14" t="s">
        <v>5</v>
      </c>
      <c r="C273" s="74" t="s">
        <v>157</v>
      </c>
      <c r="D273" s="74"/>
      <c r="E273" s="60">
        <v>60</v>
      </c>
      <c r="G273" s="18"/>
    </row>
    <row r="274" spans="1:7" s="76" customFormat="1" ht="15" customHeight="1" x14ac:dyDescent="0.25">
      <c r="A274" s="77"/>
      <c r="B274" s="14"/>
      <c r="C274" s="74" t="s">
        <v>322</v>
      </c>
      <c r="D274" s="74"/>
      <c r="E274" s="60">
        <v>40</v>
      </c>
      <c r="G274" s="18"/>
    </row>
    <row r="275" spans="1:7" s="76" customFormat="1" ht="15" customHeight="1" x14ac:dyDescent="0.25">
      <c r="A275" s="77"/>
      <c r="B275" s="59"/>
      <c r="C275" s="74" t="s">
        <v>158</v>
      </c>
      <c r="D275" s="74"/>
      <c r="E275" s="60">
        <v>64</v>
      </c>
      <c r="G275" s="18"/>
    </row>
    <row r="276" spans="1:7" s="76" customFormat="1" ht="15" customHeight="1" x14ac:dyDescent="0.25">
      <c r="A276" s="77"/>
      <c r="B276" s="13" t="s">
        <v>9</v>
      </c>
      <c r="C276" s="74"/>
      <c r="D276" s="74"/>
      <c r="E276" s="61">
        <f>SUM(E273:E275)</f>
        <v>164</v>
      </c>
      <c r="G276" s="18"/>
    </row>
    <row r="277" spans="1:7" s="76" customFormat="1" ht="15" customHeight="1" x14ac:dyDescent="0.25">
      <c r="A277" s="77"/>
      <c r="B277" s="14" t="s">
        <v>6</v>
      </c>
      <c r="C277" s="74" t="s">
        <v>217</v>
      </c>
      <c r="D277" s="74"/>
      <c r="E277" s="60">
        <v>16</v>
      </c>
      <c r="G277" s="18"/>
    </row>
    <row r="278" spans="1:7" s="76" customFormat="1" ht="15" customHeight="1" x14ac:dyDescent="0.25">
      <c r="A278" s="77"/>
      <c r="C278" s="74" t="s">
        <v>159</v>
      </c>
      <c r="D278" s="74"/>
      <c r="E278" s="60">
        <v>16</v>
      </c>
      <c r="G278" s="18"/>
    </row>
    <row r="279" spans="1:7" s="76" customFormat="1" ht="15" customHeight="1" x14ac:dyDescent="0.25">
      <c r="A279" s="77"/>
      <c r="B279" s="13" t="s">
        <v>11</v>
      </c>
      <c r="C279" s="74"/>
      <c r="D279" s="74"/>
      <c r="E279" s="61">
        <f>SUM(E277:E278)</f>
        <v>32</v>
      </c>
      <c r="G279" s="18"/>
    </row>
    <row r="280" spans="1:7" s="76" customFormat="1" ht="15" customHeight="1" x14ac:dyDescent="0.25">
      <c r="A280" s="145" t="s">
        <v>160</v>
      </c>
      <c r="B280" s="34" t="s">
        <v>5</v>
      </c>
      <c r="C280" s="35" t="s">
        <v>326</v>
      </c>
      <c r="D280" s="35"/>
      <c r="E280" s="132">
        <v>66</v>
      </c>
      <c r="G280" s="18"/>
    </row>
    <row r="281" spans="1:7" s="76" customFormat="1" ht="15" customHeight="1" x14ac:dyDescent="0.25">
      <c r="A281" s="77"/>
      <c r="B281" s="14"/>
      <c r="C281" s="15" t="s">
        <v>349</v>
      </c>
      <c r="D281" s="15"/>
      <c r="E281" s="60">
        <v>54</v>
      </c>
      <c r="G281" s="18"/>
    </row>
    <row r="282" spans="1:7" s="76" customFormat="1" ht="15" customHeight="1" x14ac:dyDescent="0.25">
      <c r="A282" s="77"/>
      <c r="B282" s="59"/>
      <c r="C282" s="74" t="s">
        <v>211</v>
      </c>
      <c r="D282" s="74"/>
      <c r="E282" s="60">
        <v>25</v>
      </c>
      <c r="G282" s="18"/>
    </row>
    <row r="283" spans="1:7" s="76" customFormat="1" ht="15" customHeight="1" x14ac:dyDescent="0.25">
      <c r="A283" s="77"/>
      <c r="B283" s="13" t="s">
        <v>9</v>
      </c>
      <c r="C283" s="74"/>
      <c r="D283" s="74"/>
      <c r="E283" s="61">
        <f>SUM(E280:E282)</f>
        <v>145</v>
      </c>
      <c r="G283" s="18"/>
    </row>
    <row r="284" spans="1:7" s="76" customFormat="1" ht="15" customHeight="1" x14ac:dyDescent="0.25">
      <c r="A284" s="77"/>
      <c r="B284" s="14" t="s">
        <v>6</v>
      </c>
      <c r="C284" s="74"/>
      <c r="D284" s="74" t="s">
        <v>373</v>
      </c>
      <c r="E284" s="60">
        <v>20</v>
      </c>
      <c r="G284" s="18"/>
    </row>
    <row r="285" spans="1:7" s="76" customFormat="1" ht="15" customHeight="1" x14ac:dyDescent="0.25">
      <c r="A285" s="77"/>
      <c r="B285" s="59"/>
      <c r="D285" s="74" t="s">
        <v>310</v>
      </c>
      <c r="E285" s="60">
        <v>36</v>
      </c>
      <c r="G285" s="18"/>
    </row>
    <row r="286" spans="1:7" s="76" customFormat="1" ht="15" customHeight="1" x14ac:dyDescent="0.25">
      <c r="A286" s="77"/>
      <c r="B286" s="59"/>
      <c r="C286" s="74"/>
      <c r="D286" s="74" t="s">
        <v>308</v>
      </c>
      <c r="E286" s="60">
        <v>18</v>
      </c>
      <c r="G286" s="18"/>
    </row>
    <row r="287" spans="1:7" s="76" customFormat="1" ht="15" customHeight="1" x14ac:dyDescent="0.25">
      <c r="A287" s="147"/>
      <c r="B287" s="117" t="s">
        <v>11</v>
      </c>
      <c r="C287" s="144"/>
      <c r="D287" s="144"/>
      <c r="E287" s="131">
        <f>SUM(E284:E286)</f>
        <v>74</v>
      </c>
      <c r="G287" s="18"/>
    </row>
    <row r="288" spans="1:7" s="76" customFormat="1" ht="15" customHeight="1" x14ac:dyDescent="0.25">
      <c r="A288" s="85"/>
      <c r="B288" s="86"/>
      <c r="C288" s="86" t="s">
        <v>9</v>
      </c>
      <c r="D288" s="86"/>
      <c r="E288" s="87">
        <f>E283+E276+E267+E253+E250+E243+E239+E235+E231+E227+E216+E209+E203+E196+E186+E182+E178+E175+E169+E146+E88+E82+E78+E71+E66+E61+E56+E49+E43+E32+E25+E22+E16+E14+E10+E90+E65+E242+E221+E18+E51+E188+E245+E259</f>
        <v>6991.7000000000007</v>
      </c>
      <c r="F288" s="109"/>
    </row>
    <row r="289" spans="1:7" s="76" customFormat="1" ht="15" customHeight="1" x14ac:dyDescent="0.25">
      <c r="A289" s="88"/>
      <c r="B289" s="89"/>
      <c r="C289" s="89" t="s">
        <v>11</v>
      </c>
      <c r="D289" s="89"/>
      <c r="E289" s="90">
        <f>E15+E17+E19+E23+E29+E36+E48+E50+E52+E58+E64+E67+E75+E79+E84+E89+E168+E170+E187+E189+E202+E204+E212+E220+E230+E232+E237+E241+E246+E252+E254+E260+E272+E279+E287+E222+E244+E177+E185</f>
        <v>1569</v>
      </c>
      <c r="F289" s="109"/>
    </row>
    <row r="290" spans="1:7" s="93" customFormat="1" ht="15" customHeight="1" x14ac:dyDescent="0.25">
      <c r="A290" s="94" t="s">
        <v>264</v>
      </c>
      <c r="B290" s="2"/>
      <c r="C290" s="91"/>
      <c r="D290" s="91"/>
      <c r="E290" s="92"/>
    </row>
    <row r="291" spans="1:7" s="93" customFormat="1" ht="15" customHeight="1" x14ac:dyDescent="0.25">
      <c r="A291" s="95" t="s">
        <v>318</v>
      </c>
      <c r="B291" s="2"/>
      <c r="C291" s="91"/>
      <c r="D291" s="91"/>
      <c r="E291" s="167"/>
    </row>
    <row r="292" spans="1:7" s="93" customFormat="1" ht="15" customHeight="1" x14ac:dyDescent="0.25">
      <c r="A292" s="95" t="s">
        <v>265</v>
      </c>
      <c r="B292" s="2"/>
      <c r="C292" s="91"/>
      <c r="D292" s="91"/>
      <c r="E292" s="92"/>
    </row>
    <row r="293" spans="1:7" s="93" customFormat="1" ht="15" customHeight="1" x14ac:dyDescent="0.25">
      <c r="A293" s="95" t="s">
        <v>266</v>
      </c>
      <c r="B293" s="2"/>
      <c r="C293" s="91"/>
      <c r="D293" s="91"/>
      <c r="E293" s="92"/>
    </row>
    <row r="294" spans="1:7" s="93" customFormat="1" ht="15" customHeight="1" x14ac:dyDescent="0.25">
      <c r="A294" s="95" t="s">
        <v>267</v>
      </c>
      <c r="B294" s="2"/>
      <c r="C294" s="91"/>
      <c r="D294" s="91"/>
      <c r="E294" s="92"/>
    </row>
    <row r="295" spans="1:7" s="93" customFormat="1" ht="15" customHeight="1" x14ac:dyDescent="0.25">
      <c r="A295" s="95" t="s">
        <v>268</v>
      </c>
      <c r="B295" s="2"/>
      <c r="C295" s="91"/>
      <c r="D295" s="91"/>
      <c r="E295" s="92"/>
    </row>
    <row r="296" spans="1:7" s="93" customFormat="1" ht="15" customHeight="1" x14ac:dyDescent="0.25">
      <c r="A296" s="95" t="s">
        <v>269</v>
      </c>
      <c r="B296" s="2"/>
      <c r="C296" s="91"/>
      <c r="D296" s="91"/>
      <c r="E296" s="92"/>
    </row>
    <row r="297" spans="1:7" s="97" customFormat="1" ht="15" customHeight="1" x14ac:dyDescent="0.25">
      <c r="A297" s="96" t="s">
        <v>369</v>
      </c>
      <c r="B297" s="2"/>
      <c r="C297" s="91"/>
      <c r="D297" s="91"/>
      <c r="E297" s="92"/>
      <c r="F297" s="93"/>
      <c r="G297" s="93"/>
    </row>
    <row r="298" spans="1:7" x14ac:dyDescent="0.3">
      <c r="A298" s="95"/>
      <c r="E298" s="163"/>
    </row>
    <row r="299" spans="1:7" ht="15" thickBot="1" x14ac:dyDescent="0.35">
      <c r="A299" s="103"/>
      <c r="B299" s="104"/>
      <c r="C299" s="104"/>
      <c r="D299" s="104"/>
      <c r="E299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7" max="16383" man="1"/>
    <brk id="123" max="16383" man="1"/>
    <brk id="178" max="16383" man="1"/>
    <brk id="23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3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360</v>
      </c>
      <c r="B6" s="112"/>
      <c r="C6" s="113"/>
      <c r="D6" s="113"/>
      <c r="E6" s="114"/>
    </row>
    <row r="7" spans="1:7" s="115" customFormat="1" x14ac:dyDescent="0.3">
      <c r="A7" s="111" t="s">
        <v>361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362</v>
      </c>
      <c r="D10" s="15"/>
      <c r="E10" s="16">
        <v>9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7.39</v>
      </c>
      <c r="F11" s="17"/>
      <c r="G11" s="18"/>
    </row>
    <row r="12" spans="1:7" s="19" customFormat="1" ht="15" customHeight="1" x14ac:dyDescent="0.25">
      <c r="A12" s="13"/>
      <c r="B12" s="14"/>
      <c r="C12" s="15" t="s">
        <v>342</v>
      </c>
      <c r="D12" s="15"/>
      <c r="E12" s="16">
        <v>14.03</v>
      </c>
      <c r="F12" s="17"/>
      <c r="G12" s="18"/>
    </row>
    <row r="13" spans="1:7" s="19" customFormat="1" ht="15" customHeight="1" x14ac:dyDescent="0.25">
      <c r="A13" s="13"/>
      <c r="B13" s="14"/>
      <c r="C13" s="15" t="s">
        <v>343</v>
      </c>
      <c r="D13" s="15"/>
      <c r="E13" s="16">
        <v>6.98</v>
      </c>
      <c r="F13" s="17"/>
      <c r="G13" s="18"/>
    </row>
    <row r="14" spans="1:7" s="19" customFormat="1" ht="15" customHeight="1" x14ac:dyDescent="0.25">
      <c r="A14" s="13"/>
      <c r="B14" s="77" t="s">
        <v>9</v>
      </c>
      <c r="C14" s="15"/>
      <c r="D14" s="15"/>
      <c r="E14" s="26">
        <f>SUM(E11:E13)</f>
        <v>28.4</v>
      </c>
      <c r="F14" s="17"/>
      <c r="G14" s="18"/>
    </row>
    <row r="15" spans="1:7" s="19" customFormat="1" ht="15" customHeight="1" x14ac:dyDescent="0.25">
      <c r="A15" s="117"/>
      <c r="B15" s="118" t="s">
        <v>6</v>
      </c>
      <c r="C15" s="119" t="s">
        <v>316</v>
      </c>
      <c r="D15" s="119"/>
      <c r="E15" s="120">
        <v>30</v>
      </c>
      <c r="F15" s="17"/>
      <c r="G15" s="18"/>
    </row>
    <row r="16" spans="1:7" s="19" customFormat="1" ht="15" customHeight="1" x14ac:dyDescent="0.25">
      <c r="A16" s="13" t="s">
        <v>12</v>
      </c>
      <c r="B16" s="29" t="s">
        <v>5</v>
      </c>
      <c r="C16" s="15" t="s">
        <v>362</v>
      </c>
      <c r="D16" s="15"/>
      <c r="E16" s="16">
        <v>4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" customHeight="1" x14ac:dyDescent="0.25">
      <c r="A18" s="27" t="s">
        <v>14</v>
      </c>
      <c r="B18" s="34" t="s">
        <v>5</v>
      </c>
      <c r="C18" s="35" t="s">
        <v>362</v>
      </c>
      <c r="D18" s="63"/>
      <c r="E18" s="28">
        <v>3</v>
      </c>
      <c r="F18" s="17"/>
      <c r="G18" s="18"/>
    </row>
    <row r="19" spans="1:7" s="19" customFormat="1" ht="15" customHeight="1" x14ac:dyDescent="0.25">
      <c r="A19" s="117"/>
      <c r="B19" s="118" t="s">
        <v>6</v>
      </c>
      <c r="C19" s="151" t="s">
        <v>198</v>
      </c>
      <c r="D19" s="151"/>
      <c r="E19" s="120">
        <v>15</v>
      </c>
      <c r="F19" s="17"/>
      <c r="G19" s="18"/>
    </row>
    <row r="20" spans="1:7" s="19" customFormat="1" ht="15" customHeight="1" x14ac:dyDescent="0.25">
      <c r="A20" s="27" t="s">
        <v>16</v>
      </c>
      <c r="B20" s="34" t="s">
        <v>5</v>
      </c>
      <c r="C20" s="35" t="s">
        <v>326</v>
      </c>
      <c r="D20" s="35"/>
      <c r="E20" s="28">
        <v>9</v>
      </c>
      <c r="F20" s="17"/>
      <c r="G20" s="18"/>
    </row>
    <row r="21" spans="1:7" s="19" customFormat="1" ht="15" customHeight="1" x14ac:dyDescent="0.25">
      <c r="A21" s="13"/>
      <c r="B21" s="14" t="s">
        <v>6</v>
      </c>
      <c r="C21" s="29" t="s">
        <v>17</v>
      </c>
      <c r="D21" s="29"/>
      <c r="E21" s="16">
        <v>18</v>
      </c>
      <c r="F21" s="17"/>
      <c r="G21" s="18"/>
    </row>
    <row r="22" spans="1:7" s="43" customFormat="1" ht="15" customHeight="1" x14ac:dyDescent="0.25">
      <c r="A22" s="49" t="s">
        <v>18</v>
      </c>
      <c r="B22" s="34" t="s">
        <v>5</v>
      </c>
      <c r="C22" s="125" t="s">
        <v>225</v>
      </c>
      <c r="D22" s="125"/>
      <c r="E22" s="126">
        <v>41.6</v>
      </c>
      <c r="F22" s="17"/>
      <c r="G22" s="18"/>
    </row>
    <row r="23" spans="1:7" s="43" customFormat="1" ht="15" customHeight="1" x14ac:dyDescent="0.25">
      <c r="A23" s="39"/>
      <c r="B23" s="13" t="s">
        <v>9</v>
      </c>
      <c r="C23" s="40"/>
      <c r="D23" s="40"/>
      <c r="E23" s="108">
        <f>E22</f>
        <v>41.6</v>
      </c>
      <c r="F23" s="17"/>
      <c r="G23" s="18"/>
    </row>
    <row r="24" spans="1:7" s="43" customFormat="1" ht="15" customHeight="1" x14ac:dyDescent="0.25">
      <c r="A24" s="39"/>
      <c r="B24" s="14" t="s">
        <v>6</v>
      </c>
      <c r="C24" s="14" t="s">
        <v>226</v>
      </c>
      <c r="D24" s="14"/>
      <c r="E24" s="41">
        <v>7</v>
      </c>
      <c r="F24" s="17"/>
      <c r="G24" s="18"/>
    </row>
    <row r="25" spans="1:7" s="43" customFormat="1" ht="15" customHeight="1" x14ac:dyDescent="0.25">
      <c r="A25" s="39"/>
      <c r="B25" s="14"/>
      <c r="C25" s="14" t="s">
        <v>227</v>
      </c>
      <c r="D25" s="14"/>
      <c r="E25" s="41">
        <v>8.4</v>
      </c>
      <c r="F25" s="17"/>
      <c r="G25" s="18"/>
    </row>
    <row r="26" spans="1:7" s="43" customFormat="1" ht="15" customHeight="1" x14ac:dyDescent="0.25">
      <c r="A26" s="39"/>
      <c r="B26" s="14"/>
      <c r="C26" s="14" t="s">
        <v>199</v>
      </c>
      <c r="D26" s="14"/>
      <c r="E26" s="41">
        <v>15</v>
      </c>
      <c r="F26" s="17"/>
      <c r="G26" s="18"/>
    </row>
    <row r="27" spans="1:7" s="43" customFormat="1" ht="15" customHeight="1" x14ac:dyDescent="0.25">
      <c r="A27" s="127"/>
      <c r="B27" s="117" t="s">
        <v>11</v>
      </c>
      <c r="C27" s="118"/>
      <c r="D27" s="118"/>
      <c r="E27" s="128">
        <f>SUM(E24:E26)</f>
        <v>30.4</v>
      </c>
      <c r="F27" s="17"/>
      <c r="G27" s="18"/>
    </row>
    <row r="28" spans="1:7" s="43" customFormat="1" ht="15" customHeight="1" x14ac:dyDescent="0.25">
      <c r="A28" s="49" t="s">
        <v>19</v>
      </c>
      <c r="B28" s="34" t="s">
        <v>5</v>
      </c>
      <c r="C28" s="35"/>
      <c r="D28" s="35" t="s">
        <v>19</v>
      </c>
      <c r="E28" s="50">
        <v>78</v>
      </c>
      <c r="F28" s="17"/>
      <c r="G28" s="18"/>
    </row>
    <row r="29" spans="1:7" s="43" customFormat="1" ht="15" customHeight="1" x14ac:dyDescent="0.25">
      <c r="A29" s="39"/>
      <c r="B29" s="13" t="s">
        <v>9</v>
      </c>
      <c r="C29" s="40"/>
      <c r="D29" s="40"/>
      <c r="E29" s="52">
        <f>E28</f>
        <v>78</v>
      </c>
      <c r="F29" s="17"/>
      <c r="G29" s="18"/>
    </row>
    <row r="30" spans="1:7" s="43" customFormat="1" ht="15" customHeight="1" x14ac:dyDescent="0.25">
      <c r="A30" s="39"/>
      <c r="B30" s="14" t="s">
        <v>6</v>
      </c>
      <c r="D30" s="40" t="s">
        <v>20</v>
      </c>
      <c r="E30" s="53">
        <v>15</v>
      </c>
      <c r="F30" s="17"/>
      <c r="G30" s="18"/>
    </row>
    <row r="31" spans="1:7" s="43" customFormat="1" ht="15" customHeight="1" x14ac:dyDescent="0.25">
      <c r="A31" s="39"/>
      <c r="B31" s="14"/>
      <c r="D31" s="40" t="s">
        <v>21</v>
      </c>
      <c r="E31" s="53">
        <v>15</v>
      </c>
      <c r="F31" s="17"/>
      <c r="G31" s="18"/>
    </row>
    <row r="32" spans="1:7" s="43" customFormat="1" ht="15" customHeight="1" x14ac:dyDescent="0.25">
      <c r="A32" s="39"/>
      <c r="B32" s="14"/>
      <c r="D32" s="40" t="s">
        <v>22</v>
      </c>
      <c r="E32" s="53">
        <v>16</v>
      </c>
      <c r="F32" s="17"/>
      <c r="G32" s="18"/>
    </row>
    <row r="33" spans="1:7" s="43" customFormat="1" ht="15" customHeight="1" x14ac:dyDescent="0.25">
      <c r="A33" s="127"/>
      <c r="B33" s="117" t="s">
        <v>11</v>
      </c>
      <c r="C33" s="129"/>
      <c r="D33" s="129"/>
      <c r="E33" s="130">
        <f>SUM(E30:E32)</f>
        <v>46</v>
      </c>
      <c r="F33" s="17"/>
      <c r="G33" s="18"/>
    </row>
    <row r="34" spans="1:7" s="43" customFormat="1" ht="15" customHeight="1" x14ac:dyDescent="0.25">
      <c r="A34" s="49" t="s">
        <v>23</v>
      </c>
      <c r="B34" s="34" t="s">
        <v>5</v>
      </c>
      <c r="C34" s="15" t="s">
        <v>326</v>
      </c>
      <c r="D34" s="15"/>
      <c r="E34" s="53">
        <v>5</v>
      </c>
      <c r="F34" s="17"/>
      <c r="G34" s="18"/>
    </row>
    <row r="35" spans="1:7" s="43" customFormat="1" ht="15" customHeight="1" x14ac:dyDescent="0.25">
      <c r="A35" s="39"/>
      <c r="B35" s="58"/>
      <c r="C35" s="40" t="s">
        <v>344</v>
      </c>
      <c r="D35" s="40"/>
      <c r="E35" s="53">
        <v>96</v>
      </c>
      <c r="F35" s="17"/>
      <c r="G35" s="18"/>
    </row>
    <row r="36" spans="1:7" s="43" customFormat="1" ht="15" customHeight="1" x14ac:dyDescent="0.25">
      <c r="A36" s="39"/>
      <c r="B36" s="58"/>
      <c r="C36" s="40" t="s">
        <v>26</v>
      </c>
      <c r="D36" s="40"/>
      <c r="E36" s="53">
        <v>61</v>
      </c>
      <c r="G36" s="18"/>
    </row>
    <row r="37" spans="1:7" s="43" customFormat="1" ht="15" customHeight="1" x14ac:dyDescent="0.25">
      <c r="A37" s="39"/>
      <c r="B37" s="58"/>
      <c r="C37" s="40" t="s">
        <v>303</v>
      </c>
      <c r="D37" s="40"/>
      <c r="E37" s="53">
        <v>84</v>
      </c>
      <c r="G37" s="18"/>
    </row>
    <row r="38" spans="1:7" s="43" customFormat="1" ht="15" customHeight="1" x14ac:dyDescent="0.25">
      <c r="A38" s="39"/>
      <c r="B38" s="59"/>
      <c r="C38" s="40" t="s">
        <v>27</v>
      </c>
      <c r="D38" s="40"/>
      <c r="E38" s="60">
        <v>90</v>
      </c>
      <c r="G38" s="18"/>
    </row>
    <row r="39" spans="1:7" s="43" customFormat="1" ht="15" customHeight="1" x14ac:dyDescent="0.25">
      <c r="A39" s="39"/>
      <c r="B39" s="59"/>
      <c r="C39" s="40" t="s">
        <v>28</v>
      </c>
      <c r="D39" s="40"/>
      <c r="E39" s="60">
        <v>43</v>
      </c>
      <c r="G39" s="18"/>
    </row>
    <row r="40" spans="1:7" s="43" customFormat="1" ht="15" customHeight="1" x14ac:dyDescent="0.25">
      <c r="A40" s="39"/>
      <c r="B40" s="13" t="s">
        <v>9</v>
      </c>
      <c r="C40" s="40"/>
      <c r="D40" s="40"/>
      <c r="E40" s="61">
        <f>SUM(E34:E39)</f>
        <v>379</v>
      </c>
      <c r="G40" s="18"/>
    </row>
    <row r="41" spans="1:7" s="43" customFormat="1" ht="15" customHeight="1" x14ac:dyDescent="0.25">
      <c r="A41" s="39"/>
      <c r="B41" s="14" t="s">
        <v>6</v>
      </c>
      <c r="C41" s="40" t="s">
        <v>29</v>
      </c>
      <c r="D41" s="40"/>
      <c r="E41" s="60">
        <v>15</v>
      </c>
      <c r="G41" s="18"/>
    </row>
    <row r="42" spans="1:7" s="43" customFormat="1" ht="15" customHeight="1" x14ac:dyDescent="0.25">
      <c r="A42" s="39"/>
      <c r="C42" s="40" t="s">
        <v>30</v>
      </c>
      <c r="D42" s="40"/>
      <c r="E42" s="60">
        <v>26</v>
      </c>
      <c r="G42" s="18"/>
    </row>
    <row r="43" spans="1:7" s="43" customFormat="1" ht="15" customHeight="1" x14ac:dyDescent="0.25">
      <c r="A43" s="39"/>
      <c r="B43" s="59"/>
      <c r="C43" s="40" t="s">
        <v>218</v>
      </c>
      <c r="D43" s="40"/>
      <c r="E43" s="60">
        <v>20</v>
      </c>
      <c r="G43" s="18"/>
    </row>
    <row r="44" spans="1:7" s="43" customFormat="1" ht="15" customHeight="1" x14ac:dyDescent="0.25">
      <c r="A44" s="39"/>
      <c r="B44" s="59"/>
      <c r="C44" s="40" t="s">
        <v>32</v>
      </c>
      <c r="D44" s="40"/>
      <c r="E44" s="60">
        <v>23</v>
      </c>
      <c r="G44" s="18"/>
    </row>
    <row r="45" spans="1:7" s="43" customFormat="1" ht="15" customHeight="1" x14ac:dyDescent="0.25">
      <c r="A45" s="127"/>
      <c r="B45" s="117" t="s">
        <v>11</v>
      </c>
      <c r="C45" s="129"/>
      <c r="D45" s="129"/>
      <c r="E45" s="131">
        <f>SUM(E41:E44)</f>
        <v>84</v>
      </c>
      <c r="G45" s="18"/>
    </row>
    <row r="46" spans="1:7" s="43" customFormat="1" ht="15" customHeight="1" x14ac:dyDescent="0.25">
      <c r="A46" s="49" t="s">
        <v>33</v>
      </c>
      <c r="B46" s="34" t="s">
        <v>5</v>
      </c>
      <c r="C46" s="15" t="s">
        <v>362</v>
      </c>
      <c r="D46" s="35"/>
      <c r="E46" s="132">
        <v>3</v>
      </c>
      <c r="G46" s="18"/>
    </row>
    <row r="47" spans="1:7" s="43" customFormat="1" ht="15" customHeight="1" x14ac:dyDescent="0.25">
      <c r="A47" s="127"/>
      <c r="B47" s="118" t="s">
        <v>6</v>
      </c>
      <c r="C47" s="119" t="s">
        <v>201</v>
      </c>
      <c r="D47" s="119"/>
      <c r="E47" s="133">
        <v>16</v>
      </c>
      <c r="G47" s="18"/>
    </row>
    <row r="48" spans="1:7" s="43" customFormat="1" ht="15" customHeight="1" x14ac:dyDescent="0.25">
      <c r="A48" s="39" t="s">
        <v>34</v>
      </c>
      <c r="B48" s="34" t="s">
        <v>5</v>
      </c>
      <c r="C48" s="15" t="s">
        <v>362</v>
      </c>
      <c r="D48" s="15"/>
      <c r="E48" s="60">
        <v>5</v>
      </c>
      <c r="G48" s="18"/>
    </row>
    <row r="49" spans="1:9" s="43" customFormat="1" ht="15" customHeight="1" x14ac:dyDescent="0.25">
      <c r="A49" s="13"/>
      <c r="B49" s="14" t="s">
        <v>6</v>
      </c>
      <c r="C49" s="29" t="s">
        <v>35</v>
      </c>
      <c r="D49" s="29"/>
      <c r="E49" s="60">
        <v>24</v>
      </c>
      <c r="G49" s="18"/>
    </row>
    <row r="50" spans="1:9" s="43" customFormat="1" ht="15" customHeight="1" x14ac:dyDescent="0.25">
      <c r="A50" s="49" t="s">
        <v>36</v>
      </c>
      <c r="B50" s="34" t="s">
        <v>5</v>
      </c>
      <c r="C50" s="125" t="s">
        <v>304</v>
      </c>
      <c r="D50" s="125"/>
      <c r="E50" s="132">
        <v>36</v>
      </c>
      <c r="G50" s="18"/>
    </row>
    <row r="51" spans="1:9" s="43" customFormat="1" ht="15" customHeight="1" x14ac:dyDescent="0.25">
      <c r="A51" s="39"/>
      <c r="B51" s="14"/>
      <c r="C51" s="40" t="s">
        <v>228</v>
      </c>
      <c r="D51" s="40"/>
      <c r="E51" s="60">
        <v>25</v>
      </c>
      <c r="G51" s="18"/>
    </row>
    <row r="52" spans="1:9" s="43" customFormat="1" ht="15" customHeight="1" x14ac:dyDescent="0.25">
      <c r="A52" s="39"/>
      <c r="B52" s="14"/>
      <c r="C52" s="110" t="s">
        <v>172</v>
      </c>
      <c r="D52" s="40"/>
      <c r="E52" s="60">
        <v>63</v>
      </c>
      <c r="G52" s="18"/>
    </row>
    <row r="53" spans="1:9" s="43" customFormat="1" ht="15" customHeight="1" x14ac:dyDescent="0.25">
      <c r="A53" s="39"/>
      <c r="B53" s="13" t="s">
        <v>9</v>
      </c>
      <c r="C53" s="40"/>
      <c r="D53" s="40"/>
      <c r="E53" s="61">
        <f>SUM(E50:E52)</f>
        <v>124</v>
      </c>
      <c r="G53" s="18"/>
    </row>
    <row r="54" spans="1:9" s="43" customFormat="1" ht="15" customHeight="1" x14ac:dyDescent="0.25">
      <c r="A54" s="39"/>
      <c r="B54" s="14" t="s">
        <v>6</v>
      </c>
      <c r="C54" s="65" t="s">
        <v>38</v>
      </c>
      <c r="D54" s="65"/>
      <c r="E54" s="60">
        <v>28</v>
      </c>
      <c r="G54" s="18"/>
    </row>
    <row r="55" spans="1:9" s="43" customFormat="1" ht="15" customHeight="1" x14ac:dyDescent="0.25">
      <c r="A55" s="127"/>
      <c r="B55" s="117" t="s">
        <v>11</v>
      </c>
      <c r="C55" s="129"/>
      <c r="D55" s="129"/>
      <c r="E55" s="131">
        <f>E54</f>
        <v>28</v>
      </c>
      <c r="G55" s="18"/>
    </row>
    <row r="56" spans="1:9" s="43" customFormat="1" ht="15" customHeight="1" x14ac:dyDescent="0.25">
      <c r="A56" s="39" t="s">
        <v>39</v>
      </c>
      <c r="B56" s="14" t="s">
        <v>5</v>
      </c>
      <c r="C56" s="66" t="s">
        <v>336</v>
      </c>
      <c r="D56" s="66"/>
      <c r="E56" s="67">
        <v>59</v>
      </c>
      <c r="G56" s="18"/>
    </row>
    <row r="57" spans="1:9" s="43" customFormat="1" ht="15" customHeight="1" x14ac:dyDescent="0.25">
      <c r="A57" s="39"/>
      <c r="B57" s="68"/>
      <c r="C57" s="66" t="s">
        <v>337</v>
      </c>
      <c r="D57" s="66"/>
      <c r="E57" s="67">
        <v>40</v>
      </c>
      <c r="G57" s="18"/>
    </row>
    <row r="58" spans="1:9" s="43" customFormat="1" ht="15" customHeight="1" x14ac:dyDescent="0.25">
      <c r="A58" s="39"/>
      <c r="B58" s="13" t="s">
        <v>9</v>
      </c>
      <c r="C58" s="66"/>
      <c r="D58" s="66"/>
      <c r="E58" s="69">
        <f>SUM(E56:E57)</f>
        <v>99</v>
      </c>
      <c r="G58" s="18"/>
    </row>
    <row r="59" spans="1:9" s="43" customFormat="1" ht="15" customHeight="1" x14ac:dyDescent="0.25">
      <c r="A59" s="39"/>
      <c r="B59" s="14" t="s">
        <v>6</v>
      </c>
      <c r="C59" s="14" t="s">
        <v>43</v>
      </c>
      <c r="D59" s="14"/>
      <c r="E59" s="67">
        <v>15</v>
      </c>
      <c r="G59" s="18"/>
      <c r="H59" s="70"/>
      <c r="I59" s="67"/>
    </row>
    <row r="60" spans="1:9" s="43" customFormat="1" ht="15" customHeight="1" x14ac:dyDescent="0.25">
      <c r="A60" s="39"/>
      <c r="B60" s="68"/>
      <c r="C60" s="70" t="s">
        <v>42</v>
      </c>
      <c r="D60" s="70"/>
      <c r="E60" s="67">
        <v>16</v>
      </c>
      <c r="G60" s="18"/>
    </row>
    <row r="61" spans="1:9" s="43" customFormat="1" ht="15" customHeight="1" x14ac:dyDescent="0.25">
      <c r="A61" s="39"/>
      <c r="B61" s="13" t="s">
        <v>11</v>
      </c>
      <c r="C61" s="66"/>
      <c r="D61" s="66"/>
      <c r="E61" s="69">
        <f>SUM(E59:E60)</f>
        <v>31</v>
      </c>
      <c r="G61" s="18"/>
    </row>
    <row r="62" spans="1:9" s="48" customFormat="1" ht="15" customHeight="1" x14ac:dyDescent="0.25">
      <c r="A62" s="134" t="s">
        <v>173</v>
      </c>
      <c r="B62" s="135" t="s">
        <v>5</v>
      </c>
      <c r="C62" s="136" t="s">
        <v>229</v>
      </c>
      <c r="D62" s="136"/>
      <c r="E62" s="137">
        <v>8</v>
      </c>
      <c r="G62" s="18"/>
    </row>
    <row r="63" spans="1:9" s="43" customFormat="1" ht="15" customHeight="1" x14ac:dyDescent="0.25">
      <c r="A63" s="39" t="s">
        <v>44</v>
      </c>
      <c r="B63" s="14" t="s">
        <v>5</v>
      </c>
      <c r="C63" s="40" t="s">
        <v>230</v>
      </c>
      <c r="D63" s="40"/>
      <c r="E63" s="67">
        <v>9.8000000000000007</v>
      </c>
      <c r="G63" s="18"/>
    </row>
    <row r="64" spans="1:9" s="43" customFormat="1" ht="15" customHeight="1" x14ac:dyDescent="0.25">
      <c r="A64" s="39"/>
      <c r="B64" s="14" t="s">
        <v>6</v>
      </c>
      <c r="C64" s="14" t="s">
        <v>226</v>
      </c>
      <c r="D64" s="14"/>
      <c r="E64" s="67">
        <v>25</v>
      </c>
      <c r="G64" s="18"/>
    </row>
    <row r="65" spans="1:7" s="43" customFormat="1" ht="15" customHeight="1" x14ac:dyDescent="0.25">
      <c r="A65" s="49" t="s">
        <v>46</v>
      </c>
      <c r="B65" s="34" t="s">
        <v>5</v>
      </c>
      <c r="C65" s="35" t="s">
        <v>341</v>
      </c>
      <c r="D65" s="138"/>
      <c r="E65" s="139">
        <v>32.119999999999997</v>
      </c>
      <c r="G65" s="18"/>
    </row>
    <row r="66" spans="1:7" s="43" customFormat="1" ht="15" customHeight="1" x14ac:dyDescent="0.25">
      <c r="A66" s="39"/>
      <c r="B66" s="14"/>
      <c r="C66" s="15" t="s">
        <v>342</v>
      </c>
      <c r="D66" s="66"/>
      <c r="E66" s="67">
        <v>60.96</v>
      </c>
      <c r="G66" s="18"/>
    </row>
    <row r="67" spans="1:7" s="43" customFormat="1" ht="15" customHeight="1" x14ac:dyDescent="0.25">
      <c r="A67" s="39"/>
      <c r="B67" s="14"/>
      <c r="C67" s="15" t="s">
        <v>343</v>
      </c>
      <c r="D67" s="66"/>
      <c r="E67" s="67">
        <v>30.32</v>
      </c>
      <c r="G67" s="18"/>
    </row>
    <row r="68" spans="1:7" s="43" customFormat="1" ht="15" customHeight="1" x14ac:dyDescent="0.25">
      <c r="A68" s="39"/>
      <c r="B68" s="13" t="s">
        <v>9</v>
      </c>
      <c r="C68" s="66"/>
      <c r="D68" s="66"/>
      <c r="E68" s="69">
        <f>SUM(E65:E67)</f>
        <v>123.4</v>
      </c>
      <c r="G68" s="18"/>
    </row>
    <row r="69" spans="1:7" s="43" customFormat="1" ht="15" customHeight="1" x14ac:dyDescent="0.25">
      <c r="A69" s="39"/>
      <c r="B69" s="14" t="s">
        <v>6</v>
      </c>
      <c r="C69" s="66" t="s">
        <v>232</v>
      </c>
      <c r="D69" s="66"/>
      <c r="E69" s="67">
        <v>8.5</v>
      </c>
      <c r="G69" s="18"/>
    </row>
    <row r="70" spans="1:7" s="43" customFormat="1" ht="15" customHeight="1" x14ac:dyDescent="0.25">
      <c r="A70" s="39"/>
      <c r="B70" s="14"/>
      <c r="C70" s="66" t="s">
        <v>233</v>
      </c>
      <c r="D70" s="66"/>
      <c r="E70" s="67">
        <v>7.5</v>
      </c>
      <c r="G70" s="18"/>
    </row>
    <row r="71" spans="1:7" s="43" customFormat="1" ht="15" customHeight="1" x14ac:dyDescent="0.25">
      <c r="A71" s="39"/>
      <c r="B71" s="14"/>
      <c r="C71" s="66" t="s">
        <v>234</v>
      </c>
      <c r="D71" s="66"/>
      <c r="E71" s="67">
        <v>16</v>
      </c>
      <c r="G71" s="18"/>
    </row>
    <row r="72" spans="1:7" s="43" customFormat="1" ht="15" customHeight="1" x14ac:dyDescent="0.25">
      <c r="A72" s="127"/>
      <c r="B72" s="117" t="s">
        <v>11</v>
      </c>
      <c r="C72" s="140"/>
      <c r="D72" s="140"/>
      <c r="E72" s="141">
        <f>SUM(E69:E71)</f>
        <v>32</v>
      </c>
      <c r="G72" s="18"/>
    </row>
    <row r="73" spans="1:7" s="43" customFormat="1" ht="15" customHeight="1" x14ac:dyDescent="0.25">
      <c r="A73" s="49" t="s">
        <v>47</v>
      </c>
      <c r="B73" s="34" t="s">
        <v>5</v>
      </c>
      <c r="C73" s="138" t="s">
        <v>368</v>
      </c>
      <c r="D73" s="138"/>
      <c r="E73" s="28">
        <v>63</v>
      </c>
      <c r="G73" s="18"/>
    </row>
    <row r="74" spans="1:7" s="43" customFormat="1" ht="15" customHeight="1" x14ac:dyDescent="0.25">
      <c r="A74" s="39"/>
      <c r="B74" s="14"/>
      <c r="C74" s="66" t="s">
        <v>327</v>
      </c>
      <c r="D74" s="66"/>
      <c r="E74" s="16">
        <v>25</v>
      </c>
      <c r="G74" s="18"/>
    </row>
    <row r="75" spans="1:7" s="43" customFormat="1" ht="15" customHeight="1" x14ac:dyDescent="0.25">
      <c r="A75" s="39"/>
      <c r="B75" s="13" t="s">
        <v>9</v>
      </c>
      <c r="C75" s="66"/>
      <c r="D75" s="66"/>
      <c r="E75" s="26">
        <f>SUM(E73:E74)</f>
        <v>88</v>
      </c>
      <c r="G75" s="18"/>
    </row>
    <row r="76" spans="1:7" s="43" customFormat="1" ht="15" customHeight="1" x14ac:dyDescent="0.25">
      <c r="A76" s="39"/>
      <c r="B76" s="14" t="s">
        <v>6</v>
      </c>
      <c r="C76" s="66" t="s">
        <v>48</v>
      </c>
      <c r="D76" s="66"/>
      <c r="E76" s="16">
        <v>19</v>
      </c>
      <c r="G76" s="18"/>
    </row>
    <row r="77" spans="1:7" s="43" customFormat="1" ht="15" customHeight="1" x14ac:dyDescent="0.25">
      <c r="A77" s="39"/>
      <c r="B77" s="117" t="s">
        <v>11</v>
      </c>
      <c r="C77" s="66"/>
      <c r="D77" s="66"/>
      <c r="E77" s="26">
        <f>E76</f>
        <v>19</v>
      </c>
      <c r="G77" s="18"/>
    </row>
    <row r="78" spans="1:7" s="43" customFormat="1" ht="15" customHeight="1" x14ac:dyDescent="0.25">
      <c r="A78" s="49" t="s">
        <v>49</v>
      </c>
      <c r="B78" s="34" t="s">
        <v>5</v>
      </c>
      <c r="C78" s="35" t="s">
        <v>363</v>
      </c>
      <c r="D78" s="35"/>
      <c r="E78" s="132">
        <v>60</v>
      </c>
      <c r="G78" s="18"/>
    </row>
    <row r="79" spans="1:7" s="43" customFormat="1" ht="15" customHeight="1" x14ac:dyDescent="0.25">
      <c r="A79" s="39"/>
      <c r="B79" s="13" t="s">
        <v>9</v>
      </c>
      <c r="C79" s="66"/>
      <c r="D79" s="66"/>
      <c r="E79" s="61">
        <f>E78</f>
        <v>60</v>
      </c>
      <c r="G79" s="18"/>
    </row>
    <row r="80" spans="1:7" s="19" customFormat="1" ht="15" customHeight="1" x14ac:dyDescent="0.25">
      <c r="A80" s="156"/>
      <c r="B80" s="29" t="s">
        <v>6</v>
      </c>
      <c r="C80" s="74" t="s">
        <v>174</v>
      </c>
      <c r="D80" s="74"/>
      <c r="E80" s="16">
        <v>18</v>
      </c>
      <c r="G80" s="157"/>
    </row>
    <row r="81" spans="1:7" s="19" customFormat="1" ht="15" customHeight="1" x14ac:dyDescent="0.25">
      <c r="A81" s="158"/>
      <c r="B81" s="117" t="s">
        <v>11</v>
      </c>
      <c r="C81" s="144"/>
      <c r="D81" s="144"/>
      <c r="E81" s="159">
        <f>SUM(E80:E80)</f>
        <v>18</v>
      </c>
      <c r="G81" s="157"/>
    </row>
    <row r="82" spans="1:7" s="43" customFormat="1" ht="15" customHeight="1" x14ac:dyDescent="0.25">
      <c r="A82" s="39" t="s">
        <v>51</v>
      </c>
      <c r="B82" s="14" t="s">
        <v>5</v>
      </c>
      <c r="C82" s="35" t="s">
        <v>341</v>
      </c>
      <c r="D82" s="66"/>
      <c r="E82" s="60">
        <v>7.9</v>
      </c>
      <c r="G82" s="18"/>
    </row>
    <row r="83" spans="1:7" s="43" customFormat="1" ht="15" customHeight="1" x14ac:dyDescent="0.25">
      <c r="A83" s="39"/>
      <c r="B83" s="14"/>
      <c r="C83" s="15" t="s">
        <v>342</v>
      </c>
      <c r="D83" s="66"/>
      <c r="E83" s="60">
        <v>15</v>
      </c>
      <c r="G83" s="18"/>
    </row>
    <row r="84" spans="1:7" s="43" customFormat="1" ht="15" customHeight="1" x14ac:dyDescent="0.25">
      <c r="A84" s="39"/>
      <c r="B84" s="14"/>
      <c r="C84" s="15" t="s">
        <v>343</v>
      </c>
      <c r="D84" s="66"/>
      <c r="E84" s="60">
        <v>7.46</v>
      </c>
      <c r="G84" s="18"/>
    </row>
    <row r="85" spans="1:7" s="43" customFormat="1" ht="15" customHeight="1" x14ac:dyDescent="0.25">
      <c r="A85" s="39"/>
      <c r="B85" s="77" t="s">
        <v>9</v>
      </c>
      <c r="C85" s="165"/>
      <c r="D85" s="166"/>
      <c r="E85" s="61">
        <f>SUM(E82:E84)</f>
        <v>30.36</v>
      </c>
      <c r="G85" s="18"/>
    </row>
    <row r="86" spans="1:7" s="43" customFormat="1" ht="15" customHeight="1" x14ac:dyDescent="0.25">
      <c r="A86" s="39"/>
      <c r="B86" s="14" t="s">
        <v>6</v>
      </c>
      <c r="C86" s="66" t="s">
        <v>325</v>
      </c>
      <c r="D86" s="66"/>
      <c r="E86" s="60">
        <v>20</v>
      </c>
      <c r="G86" s="18"/>
    </row>
    <row r="87" spans="1:7" s="43" customFormat="1" ht="15" customHeight="1" x14ac:dyDescent="0.25">
      <c r="A87" s="134" t="s">
        <v>53</v>
      </c>
      <c r="B87" s="135" t="s">
        <v>5</v>
      </c>
      <c r="C87" s="143" t="s">
        <v>236</v>
      </c>
      <c r="D87" s="143"/>
      <c r="E87" s="137">
        <v>16</v>
      </c>
      <c r="G87" s="18"/>
    </row>
    <row r="88" spans="1:7" s="43" customFormat="1" ht="15" customHeight="1" x14ac:dyDescent="0.25">
      <c r="A88" s="39" t="s">
        <v>55</v>
      </c>
      <c r="B88" s="14" t="s">
        <v>5</v>
      </c>
      <c r="C88" s="66" t="s">
        <v>56</v>
      </c>
      <c r="D88" s="66"/>
      <c r="E88" s="60">
        <v>60</v>
      </c>
      <c r="G88" s="18"/>
    </row>
    <row r="89" spans="1:7" s="43" customFormat="1" ht="15" customHeight="1" x14ac:dyDescent="0.25">
      <c r="A89" s="39"/>
      <c r="B89" s="59"/>
      <c r="C89" s="66" t="s">
        <v>237</v>
      </c>
      <c r="D89" s="66"/>
      <c r="E89" s="60">
        <v>32.5</v>
      </c>
      <c r="G89" s="18"/>
    </row>
    <row r="90" spans="1:7" s="43" customFormat="1" ht="15" customHeight="1" x14ac:dyDescent="0.25">
      <c r="A90" s="39"/>
      <c r="B90" s="59"/>
      <c r="C90" s="74" t="s">
        <v>313</v>
      </c>
      <c r="D90" s="74"/>
      <c r="E90" s="16">
        <v>3</v>
      </c>
    </row>
    <row r="91" spans="1:7" s="43" customFormat="1" ht="15" customHeight="1" x14ac:dyDescent="0.25">
      <c r="A91" s="39"/>
      <c r="B91" s="59"/>
      <c r="C91" s="66" t="s">
        <v>58</v>
      </c>
      <c r="D91" s="66"/>
      <c r="E91" s="60">
        <v>20</v>
      </c>
      <c r="G91" s="18"/>
    </row>
    <row r="92" spans="1:7" s="43" customFormat="1" ht="15" customHeight="1" x14ac:dyDescent="0.25">
      <c r="A92" s="39"/>
      <c r="B92" s="59"/>
      <c r="C92" s="66" t="s">
        <v>59</v>
      </c>
      <c r="D92" s="66"/>
      <c r="E92" s="60">
        <v>70</v>
      </c>
      <c r="G92" s="18"/>
    </row>
    <row r="93" spans="1:7" s="43" customFormat="1" ht="15" customHeight="1" x14ac:dyDescent="0.25">
      <c r="A93" s="39"/>
      <c r="B93" s="59"/>
      <c r="C93" s="66" t="s">
        <v>60</v>
      </c>
      <c r="D93" s="66"/>
      <c r="E93" s="60">
        <v>44</v>
      </c>
      <c r="G93" s="18"/>
    </row>
    <row r="94" spans="1:7" s="43" customFormat="1" ht="15" customHeight="1" x14ac:dyDescent="0.25">
      <c r="A94" s="39"/>
      <c r="B94" s="59"/>
      <c r="C94" s="66" t="s">
        <v>238</v>
      </c>
      <c r="D94" s="66"/>
      <c r="E94" s="60">
        <v>30</v>
      </c>
      <c r="G94" s="18"/>
    </row>
    <row r="95" spans="1:7" s="43" customFormat="1" ht="15" customHeight="1" x14ac:dyDescent="0.25">
      <c r="A95" s="39"/>
      <c r="B95" s="59"/>
      <c r="C95" s="66" t="s">
        <v>61</v>
      </c>
      <c r="D95" s="66"/>
      <c r="E95" s="60">
        <v>63</v>
      </c>
      <c r="G95" s="18"/>
    </row>
    <row r="96" spans="1:7" s="43" customFormat="1" ht="15" customHeight="1" x14ac:dyDescent="0.25">
      <c r="A96" s="39"/>
      <c r="B96" s="59"/>
      <c r="C96" s="66" t="s">
        <v>175</v>
      </c>
      <c r="D96" s="66"/>
      <c r="E96" s="60">
        <v>28</v>
      </c>
      <c r="G96" s="18"/>
    </row>
    <row r="97" spans="1:7" s="43" customFormat="1" ht="15" customHeight="1" x14ac:dyDescent="0.25">
      <c r="A97" s="39"/>
      <c r="B97" s="59"/>
      <c r="C97" s="66" t="s">
        <v>345</v>
      </c>
      <c r="D97" s="66"/>
      <c r="E97" s="60">
        <v>38</v>
      </c>
      <c r="G97" s="18"/>
    </row>
    <row r="98" spans="1:7" s="43" customFormat="1" ht="15" customHeight="1" x14ac:dyDescent="0.25">
      <c r="A98" s="39"/>
      <c r="B98" s="59"/>
      <c r="C98" s="66" t="s">
        <v>62</v>
      </c>
      <c r="D98" s="66"/>
      <c r="E98" s="60">
        <v>54</v>
      </c>
      <c r="G98" s="18"/>
    </row>
    <row r="99" spans="1:7" s="43" customFormat="1" ht="15" customHeight="1" x14ac:dyDescent="0.25">
      <c r="A99" s="39"/>
      <c r="B99" s="59"/>
      <c r="C99" s="66" t="s">
        <v>176</v>
      </c>
      <c r="D99" s="66"/>
      <c r="E99" s="60">
        <v>92</v>
      </c>
      <c r="G99" s="18"/>
    </row>
    <row r="100" spans="1:7" s="43" customFormat="1" ht="15" customHeight="1" x14ac:dyDescent="0.25">
      <c r="A100" s="39"/>
      <c r="B100" s="59"/>
      <c r="C100" s="66" t="s">
        <v>177</v>
      </c>
      <c r="D100" s="66"/>
      <c r="E100" s="60">
        <v>54</v>
      </c>
      <c r="G100" s="18"/>
    </row>
    <row r="101" spans="1:7" s="43" customFormat="1" ht="15" customHeight="1" x14ac:dyDescent="0.25">
      <c r="A101" s="39"/>
      <c r="B101" s="59"/>
      <c r="C101" s="66" t="s">
        <v>63</v>
      </c>
      <c r="D101" s="66"/>
      <c r="E101" s="60">
        <v>52</v>
      </c>
      <c r="G101" s="18"/>
    </row>
    <row r="102" spans="1:7" s="43" customFormat="1" ht="15" customHeight="1" x14ac:dyDescent="0.25">
      <c r="A102" s="39"/>
      <c r="B102" s="59"/>
      <c r="C102" s="66" t="s">
        <v>202</v>
      </c>
      <c r="D102" s="66"/>
      <c r="E102" s="60">
        <v>104</v>
      </c>
      <c r="G102" s="18"/>
    </row>
    <row r="103" spans="1:7" s="43" customFormat="1" ht="15" customHeight="1" x14ac:dyDescent="0.25">
      <c r="A103" s="39"/>
      <c r="B103" s="59"/>
      <c r="C103" s="74" t="s">
        <v>366</v>
      </c>
      <c r="D103" s="66"/>
      <c r="E103" s="60">
        <v>52</v>
      </c>
      <c r="G103" s="18"/>
    </row>
    <row r="104" spans="1:7" s="43" customFormat="1" ht="15" customHeight="1" x14ac:dyDescent="0.25">
      <c r="A104" s="39"/>
      <c r="B104" s="59"/>
      <c r="C104" s="66" t="s">
        <v>208</v>
      </c>
      <c r="D104" s="66"/>
      <c r="E104" s="60">
        <v>70</v>
      </c>
      <c r="G104" s="18"/>
    </row>
    <row r="105" spans="1:7" s="43" customFormat="1" ht="15" customHeight="1" x14ac:dyDescent="0.25">
      <c r="A105" s="39"/>
      <c r="B105" s="59"/>
      <c r="C105" s="66" t="s">
        <v>178</v>
      </c>
      <c r="D105" s="66"/>
      <c r="E105" s="60">
        <v>107</v>
      </c>
      <c r="G105" s="18"/>
    </row>
    <row r="106" spans="1:7" s="43" customFormat="1" ht="15" customHeight="1" x14ac:dyDescent="0.25">
      <c r="A106" s="39"/>
      <c r="B106" s="59"/>
      <c r="C106" s="66" t="s">
        <v>66</v>
      </c>
      <c r="D106" s="66"/>
      <c r="E106" s="60">
        <v>62</v>
      </c>
      <c r="G106" s="18"/>
    </row>
    <row r="107" spans="1:7" s="43" customFormat="1" ht="15" customHeight="1" x14ac:dyDescent="0.25">
      <c r="A107" s="39"/>
      <c r="B107" s="59"/>
      <c r="C107" s="66" t="s">
        <v>179</v>
      </c>
      <c r="D107" s="66"/>
      <c r="E107" s="60">
        <v>94</v>
      </c>
      <c r="G107" s="18"/>
    </row>
    <row r="108" spans="1:7" s="43" customFormat="1" ht="15" customHeight="1" x14ac:dyDescent="0.25">
      <c r="A108" s="39"/>
      <c r="B108" s="59"/>
      <c r="C108" s="66" t="s">
        <v>68</v>
      </c>
      <c r="D108" s="66"/>
      <c r="E108" s="60">
        <v>92</v>
      </c>
      <c r="G108" s="18"/>
    </row>
    <row r="109" spans="1:7" s="43" customFormat="1" ht="15" customHeight="1" x14ac:dyDescent="0.25">
      <c r="A109" s="39"/>
      <c r="B109" s="59"/>
      <c r="C109" s="66" t="s">
        <v>69</v>
      </c>
      <c r="D109" s="66"/>
      <c r="E109" s="60">
        <v>48</v>
      </c>
      <c r="G109" s="18"/>
    </row>
    <row r="110" spans="1:7" s="43" customFormat="1" ht="15" customHeight="1" x14ac:dyDescent="0.25">
      <c r="A110" s="39"/>
      <c r="B110" s="59"/>
      <c r="C110" s="66" t="s">
        <v>180</v>
      </c>
      <c r="D110" s="66"/>
      <c r="E110" s="60">
        <v>59</v>
      </c>
      <c r="G110" s="18"/>
    </row>
    <row r="111" spans="1:7" s="43" customFormat="1" ht="15" customHeight="1" x14ac:dyDescent="0.25">
      <c r="A111" s="39"/>
      <c r="B111" s="59"/>
      <c r="C111" s="66" t="s">
        <v>305</v>
      </c>
      <c r="D111" s="66"/>
      <c r="E111" s="60">
        <v>55</v>
      </c>
      <c r="G111" s="18"/>
    </row>
    <row r="112" spans="1:7" s="43" customFormat="1" ht="15" customHeight="1" x14ac:dyDescent="0.25">
      <c r="A112" s="39"/>
      <c r="B112" s="59"/>
      <c r="C112" s="66" t="s">
        <v>306</v>
      </c>
      <c r="D112" s="66"/>
      <c r="E112" s="60">
        <v>48</v>
      </c>
      <c r="G112" s="18"/>
    </row>
    <row r="113" spans="1:7" s="43" customFormat="1" ht="15" customHeight="1" x14ac:dyDescent="0.25">
      <c r="A113" s="39"/>
      <c r="B113" s="14"/>
      <c r="C113" s="66" t="s">
        <v>70</v>
      </c>
      <c r="D113" s="66"/>
      <c r="E113" s="60">
        <v>60</v>
      </c>
      <c r="G113" s="18"/>
    </row>
    <row r="114" spans="1:7" s="43" customFormat="1" ht="15" customHeight="1" x14ac:dyDescent="0.25">
      <c r="A114" s="39"/>
      <c r="B114" s="59"/>
      <c r="C114" s="66" t="s">
        <v>315</v>
      </c>
      <c r="D114" s="66"/>
      <c r="E114" s="60">
        <v>73</v>
      </c>
      <c r="G114" s="18"/>
    </row>
    <row r="115" spans="1:7" s="43" customFormat="1" ht="15" customHeight="1" x14ac:dyDescent="0.25">
      <c r="C115" s="66" t="s">
        <v>243</v>
      </c>
      <c r="D115" s="66"/>
      <c r="E115" s="60">
        <v>116.2</v>
      </c>
      <c r="G115" s="18"/>
    </row>
    <row r="116" spans="1:7" s="43" customFormat="1" ht="15" customHeight="1" x14ac:dyDescent="0.25">
      <c r="C116" s="66" t="s">
        <v>73</v>
      </c>
      <c r="D116" s="66"/>
      <c r="E116" s="60">
        <v>112</v>
      </c>
      <c r="G116" s="18"/>
    </row>
    <row r="117" spans="1:7" s="43" customFormat="1" ht="15" customHeight="1" x14ac:dyDescent="0.25">
      <c r="A117" s="39"/>
      <c r="B117" s="14"/>
      <c r="C117" s="66" t="s">
        <v>244</v>
      </c>
      <c r="D117" s="66"/>
      <c r="E117" s="60">
        <v>28.5</v>
      </c>
      <c r="G117" s="18"/>
    </row>
    <row r="118" spans="1:7" s="43" customFormat="1" ht="15" customHeight="1" x14ac:dyDescent="0.25">
      <c r="A118" s="39"/>
      <c r="B118" s="14"/>
      <c r="C118" s="66" t="s">
        <v>204</v>
      </c>
      <c r="D118" s="66"/>
      <c r="E118" s="60">
        <v>45</v>
      </c>
      <c r="G118" s="18"/>
    </row>
    <row r="119" spans="1:7" s="43" customFormat="1" ht="15" customHeight="1" x14ac:dyDescent="0.25">
      <c r="C119" s="66" t="s">
        <v>181</v>
      </c>
      <c r="D119" s="66"/>
      <c r="E119" s="60">
        <v>72</v>
      </c>
      <c r="G119" s="18"/>
    </row>
    <row r="120" spans="1:7" s="43" customFormat="1" ht="15" customHeight="1" x14ac:dyDescent="0.25">
      <c r="A120" s="39"/>
      <c r="B120" s="59"/>
      <c r="C120" s="40" t="s">
        <v>228</v>
      </c>
      <c r="D120" s="40"/>
      <c r="E120" s="60">
        <v>29</v>
      </c>
      <c r="G120" s="18"/>
    </row>
    <row r="121" spans="1:7" s="43" customFormat="1" ht="15" customHeight="1" x14ac:dyDescent="0.25">
      <c r="A121" s="39"/>
      <c r="B121" s="59"/>
      <c r="C121" s="66" t="s">
        <v>182</v>
      </c>
      <c r="D121" s="66"/>
      <c r="E121" s="60">
        <v>80</v>
      </c>
      <c r="G121" s="18"/>
    </row>
    <row r="122" spans="1:7" s="43" customFormat="1" ht="15" customHeight="1" x14ac:dyDescent="0.25">
      <c r="A122" s="39"/>
      <c r="B122" s="59"/>
      <c r="C122" s="66" t="s">
        <v>364</v>
      </c>
      <c r="D122" s="66"/>
      <c r="E122" s="60">
        <v>40</v>
      </c>
      <c r="G122" s="18"/>
    </row>
    <row r="123" spans="1:7" s="43" customFormat="1" ht="15" customHeight="1" x14ac:dyDescent="0.25">
      <c r="C123" s="66" t="s">
        <v>75</v>
      </c>
      <c r="D123" s="66"/>
      <c r="E123" s="60">
        <v>30</v>
      </c>
      <c r="G123" s="18"/>
    </row>
    <row r="124" spans="1:7" s="43" customFormat="1" ht="15" customHeight="1" x14ac:dyDescent="0.25">
      <c r="A124" s="39"/>
      <c r="B124" s="59"/>
      <c r="C124" s="66" t="s">
        <v>245</v>
      </c>
      <c r="D124" s="66"/>
      <c r="E124" s="60">
        <v>50</v>
      </c>
      <c r="G124" s="18"/>
    </row>
    <row r="125" spans="1:7" s="43" customFormat="1" ht="15" customHeight="1" x14ac:dyDescent="0.25">
      <c r="A125" s="39"/>
      <c r="B125" s="59"/>
      <c r="C125" s="66" t="s">
        <v>246</v>
      </c>
      <c r="D125" s="66"/>
      <c r="E125" s="60">
        <v>109.6</v>
      </c>
      <c r="G125" s="18"/>
    </row>
    <row r="126" spans="1:7" s="43" customFormat="1" ht="15" customHeight="1" x14ac:dyDescent="0.25">
      <c r="A126" s="39"/>
      <c r="B126" s="59"/>
      <c r="C126" s="66" t="s">
        <v>196</v>
      </c>
      <c r="D126" s="66"/>
      <c r="E126" s="60">
        <v>52</v>
      </c>
      <c r="G126" s="18"/>
    </row>
    <row r="127" spans="1:7" s="43" customFormat="1" ht="15" customHeight="1" x14ac:dyDescent="0.25">
      <c r="A127" s="39"/>
      <c r="B127" s="59"/>
      <c r="C127" s="66" t="s">
        <v>247</v>
      </c>
      <c r="D127" s="66"/>
      <c r="E127" s="60">
        <v>24</v>
      </c>
    </row>
    <row r="128" spans="1:7" s="43" customFormat="1" ht="15" customHeight="1" x14ac:dyDescent="0.25">
      <c r="A128" s="39"/>
      <c r="B128" s="59"/>
      <c r="C128" s="66" t="s">
        <v>76</v>
      </c>
      <c r="D128" s="66"/>
      <c r="E128" s="60">
        <v>92</v>
      </c>
      <c r="G128" s="18"/>
    </row>
    <row r="129" spans="1:7" s="43" customFormat="1" ht="15" customHeight="1" x14ac:dyDescent="0.25">
      <c r="A129" s="39"/>
      <c r="B129" s="59"/>
      <c r="C129" s="66" t="s">
        <v>248</v>
      </c>
      <c r="D129" s="66"/>
      <c r="E129" s="60">
        <v>74</v>
      </c>
      <c r="G129" s="18"/>
    </row>
    <row r="130" spans="1:7" s="43" customFormat="1" ht="15" customHeight="1" x14ac:dyDescent="0.25">
      <c r="A130" s="39"/>
      <c r="B130" s="59"/>
      <c r="C130" s="66" t="s">
        <v>355</v>
      </c>
      <c r="D130" s="66"/>
      <c r="E130" s="60">
        <v>47</v>
      </c>
      <c r="G130" s="18"/>
    </row>
    <row r="131" spans="1:7" s="43" customFormat="1" ht="15" customHeight="1" x14ac:dyDescent="0.25">
      <c r="A131" s="39"/>
      <c r="B131" s="59"/>
      <c r="C131" s="66" t="s">
        <v>78</v>
      </c>
      <c r="D131" s="66"/>
      <c r="E131" s="60">
        <v>20</v>
      </c>
      <c r="G131" s="18"/>
    </row>
    <row r="132" spans="1:7" s="43" customFormat="1" ht="15" customHeight="1" x14ac:dyDescent="0.25">
      <c r="A132" s="39"/>
      <c r="B132" s="59"/>
      <c r="C132" s="66" t="s">
        <v>79</v>
      </c>
      <c r="D132" s="66"/>
      <c r="E132" s="60">
        <v>60</v>
      </c>
      <c r="G132" s="18"/>
    </row>
    <row r="133" spans="1:7" s="43" customFormat="1" ht="15" customHeight="1" x14ac:dyDescent="0.25">
      <c r="A133" s="39"/>
      <c r="B133" s="59"/>
      <c r="C133" s="66" t="s">
        <v>197</v>
      </c>
      <c r="D133" s="66"/>
      <c r="E133" s="60">
        <v>104</v>
      </c>
      <c r="G133" s="18"/>
    </row>
    <row r="134" spans="1:7" s="43" customFormat="1" ht="15" customHeight="1" x14ac:dyDescent="0.25">
      <c r="A134" s="39"/>
      <c r="B134" s="59"/>
      <c r="C134" s="66" t="s">
        <v>80</v>
      </c>
      <c r="D134" s="66"/>
      <c r="E134" s="60">
        <v>53</v>
      </c>
      <c r="G134" s="18"/>
    </row>
    <row r="135" spans="1:7" s="43" customFormat="1" ht="15" customHeight="1" x14ac:dyDescent="0.25">
      <c r="A135" s="39"/>
      <c r="B135" s="59"/>
      <c r="C135" s="66" t="s">
        <v>354</v>
      </c>
      <c r="D135" s="66"/>
      <c r="E135" s="60">
        <v>116</v>
      </c>
      <c r="G135" s="18"/>
    </row>
    <row r="136" spans="1:7" s="43" customFormat="1" ht="15" customHeight="1" x14ac:dyDescent="0.25">
      <c r="A136" s="39"/>
      <c r="B136" s="59"/>
      <c r="C136" s="66" t="s">
        <v>165</v>
      </c>
      <c r="D136" s="66"/>
      <c r="E136" s="60">
        <v>68</v>
      </c>
      <c r="G136" s="18"/>
    </row>
    <row r="137" spans="1:7" s="43" customFormat="1" ht="15" customHeight="1" x14ac:dyDescent="0.25">
      <c r="A137" s="39"/>
      <c r="B137" s="59"/>
      <c r="C137" s="66" t="s">
        <v>81</v>
      </c>
      <c r="D137" s="66"/>
      <c r="E137" s="60">
        <v>87</v>
      </c>
      <c r="G137" s="18"/>
    </row>
    <row r="138" spans="1:7" s="43" customFormat="1" ht="15" customHeight="1" x14ac:dyDescent="0.25">
      <c r="A138" s="39"/>
      <c r="B138" s="59"/>
      <c r="C138" s="66" t="s">
        <v>317</v>
      </c>
      <c r="D138" s="66"/>
      <c r="E138" s="60">
        <v>46.6</v>
      </c>
      <c r="G138" s="18"/>
    </row>
    <row r="139" spans="1:7" s="43" customFormat="1" ht="15" customHeight="1" x14ac:dyDescent="0.25">
      <c r="A139" s="39"/>
      <c r="B139" s="59"/>
      <c r="C139" s="66" t="s">
        <v>83</v>
      </c>
      <c r="D139" s="66"/>
      <c r="E139" s="60">
        <v>40</v>
      </c>
      <c r="G139" s="18"/>
    </row>
    <row r="140" spans="1:7" s="43" customFormat="1" ht="15" customHeight="1" x14ac:dyDescent="0.25">
      <c r="A140" s="39"/>
      <c r="B140" s="59"/>
      <c r="C140" s="66" t="s">
        <v>307</v>
      </c>
      <c r="D140" s="66"/>
      <c r="E140" s="60">
        <v>36</v>
      </c>
      <c r="G140" s="18"/>
    </row>
    <row r="141" spans="1:7" s="43" customFormat="1" ht="15" customHeight="1" x14ac:dyDescent="0.25">
      <c r="A141" s="39"/>
      <c r="B141" s="59"/>
      <c r="C141" s="66" t="s">
        <v>84</v>
      </c>
      <c r="D141" s="66"/>
      <c r="E141" s="60">
        <v>48</v>
      </c>
      <c r="G141" s="18"/>
    </row>
    <row r="142" spans="1:7" s="43" customFormat="1" ht="15" customHeight="1" x14ac:dyDescent="0.25">
      <c r="A142" s="39"/>
      <c r="B142" s="59"/>
      <c r="C142" s="66" t="s">
        <v>85</v>
      </c>
      <c r="D142" s="66"/>
      <c r="E142" s="60">
        <v>24</v>
      </c>
      <c r="G142" s="18"/>
    </row>
    <row r="143" spans="1:7" s="43" customFormat="1" ht="15" customHeight="1" x14ac:dyDescent="0.25">
      <c r="A143" s="39"/>
      <c r="B143" s="13" t="s">
        <v>9</v>
      </c>
      <c r="C143" s="66"/>
      <c r="D143" s="66"/>
      <c r="E143" s="106">
        <f>SUM(E88:E142)</f>
        <v>3268.3999999999996</v>
      </c>
    </row>
    <row r="144" spans="1:7" s="43" customFormat="1" ht="15" customHeight="1" x14ac:dyDescent="0.25">
      <c r="A144" s="39" t="s">
        <v>55</v>
      </c>
      <c r="B144" s="14" t="s">
        <v>6</v>
      </c>
      <c r="C144" s="66" t="s">
        <v>184</v>
      </c>
      <c r="D144" s="66"/>
      <c r="E144" s="60">
        <v>21</v>
      </c>
      <c r="G144" s="18"/>
    </row>
    <row r="145" spans="1:7" s="43" customFormat="1" ht="15" customHeight="1" x14ac:dyDescent="0.25">
      <c r="A145" s="39"/>
      <c r="B145" s="59"/>
      <c r="C145" s="66" t="s">
        <v>86</v>
      </c>
      <c r="D145" s="66"/>
      <c r="E145" s="60">
        <v>20</v>
      </c>
      <c r="G145" s="18"/>
    </row>
    <row r="146" spans="1:7" s="43" customFormat="1" ht="15" customHeight="1" x14ac:dyDescent="0.25">
      <c r="A146" s="39"/>
      <c r="B146" s="59"/>
      <c r="C146" s="66" t="s">
        <v>335</v>
      </c>
      <c r="D146" s="66"/>
      <c r="E146" s="60">
        <v>21</v>
      </c>
      <c r="G146" s="18"/>
    </row>
    <row r="147" spans="1:7" s="43" customFormat="1" ht="15" customHeight="1" x14ac:dyDescent="0.25">
      <c r="A147" s="39"/>
      <c r="B147" s="59"/>
      <c r="C147" s="66" t="s">
        <v>87</v>
      </c>
      <c r="D147" s="66"/>
      <c r="E147" s="60">
        <v>14</v>
      </c>
      <c r="G147" s="18"/>
    </row>
    <row r="148" spans="1:7" s="43" customFormat="1" ht="15" customHeight="1" x14ac:dyDescent="0.25">
      <c r="A148" s="39"/>
      <c r="B148" s="59"/>
      <c r="C148" s="66" t="s">
        <v>251</v>
      </c>
      <c r="D148" s="66"/>
      <c r="E148" s="60">
        <v>11</v>
      </c>
      <c r="G148" s="18"/>
    </row>
    <row r="149" spans="1:7" s="43" customFormat="1" ht="15" customHeight="1" x14ac:dyDescent="0.25">
      <c r="A149" s="39"/>
      <c r="B149" s="59"/>
      <c r="C149" s="66" t="s">
        <v>214</v>
      </c>
      <c r="D149" s="66"/>
      <c r="E149" s="60">
        <v>12</v>
      </c>
      <c r="G149" s="18"/>
    </row>
    <row r="150" spans="1:7" s="43" customFormat="1" ht="15" customHeight="1" x14ac:dyDescent="0.25">
      <c r="A150" s="39"/>
      <c r="B150" s="59"/>
      <c r="C150" s="66" t="s">
        <v>252</v>
      </c>
      <c r="D150" s="66"/>
      <c r="E150" s="60">
        <v>24</v>
      </c>
      <c r="G150" s="18"/>
    </row>
    <row r="151" spans="1:7" s="43" customFormat="1" ht="15" customHeight="1" x14ac:dyDescent="0.25">
      <c r="A151" s="39"/>
      <c r="B151" s="59"/>
      <c r="C151" s="66" t="s">
        <v>213</v>
      </c>
      <c r="D151" s="66"/>
      <c r="E151" s="60">
        <v>12</v>
      </c>
      <c r="G151" s="18"/>
    </row>
    <row r="152" spans="1:7" s="43" customFormat="1" ht="15" customHeight="1" x14ac:dyDescent="0.25">
      <c r="A152" s="39"/>
      <c r="B152" s="59"/>
      <c r="C152" s="66" t="s">
        <v>88</v>
      </c>
      <c r="D152" s="66"/>
      <c r="E152" s="60">
        <v>23</v>
      </c>
      <c r="G152" s="18"/>
    </row>
    <row r="153" spans="1:7" s="43" customFormat="1" ht="15" customHeight="1" x14ac:dyDescent="0.25">
      <c r="A153" s="39"/>
      <c r="B153" s="59"/>
      <c r="C153" s="66" t="s">
        <v>89</v>
      </c>
      <c r="D153" s="66"/>
      <c r="E153" s="60">
        <v>24</v>
      </c>
      <c r="G153" s="18"/>
    </row>
    <row r="154" spans="1:7" s="43" customFormat="1" ht="15" customHeight="1" x14ac:dyDescent="0.25">
      <c r="A154" s="39"/>
      <c r="B154" s="59"/>
      <c r="C154" s="66" t="s">
        <v>351</v>
      </c>
      <c r="D154" s="66"/>
      <c r="E154" s="60">
        <v>25</v>
      </c>
      <c r="G154" s="18"/>
    </row>
    <row r="155" spans="1:7" s="43" customFormat="1" ht="15" customHeight="1" x14ac:dyDescent="0.25">
      <c r="A155" s="39"/>
      <c r="B155" s="59"/>
      <c r="C155" s="66" t="s">
        <v>185</v>
      </c>
      <c r="D155" s="66"/>
      <c r="E155" s="60">
        <v>16</v>
      </c>
      <c r="G155" s="18"/>
    </row>
    <row r="156" spans="1:7" s="43" customFormat="1" ht="15" customHeight="1" x14ac:dyDescent="0.25">
      <c r="A156" s="39"/>
      <c r="B156" s="59"/>
      <c r="C156" s="66" t="s">
        <v>93</v>
      </c>
      <c r="D156" s="66"/>
      <c r="E156" s="60">
        <v>28</v>
      </c>
      <c r="G156" s="18"/>
    </row>
    <row r="157" spans="1:7" s="43" customFormat="1" ht="15" customHeight="1" x14ac:dyDescent="0.25">
      <c r="A157" s="39"/>
      <c r="B157" s="59"/>
      <c r="C157" s="66" t="s">
        <v>94</v>
      </c>
      <c r="D157" s="66"/>
      <c r="E157" s="60">
        <v>22</v>
      </c>
      <c r="G157" s="18"/>
    </row>
    <row r="158" spans="1:7" s="43" customFormat="1" ht="15" customHeight="1" x14ac:dyDescent="0.25">
      <c r="A158" s="39"/>
      <c r="B158" s="59"/>
      <c r="C158" s="66" t="s">
        <v>95</v>
      </c>
      <c r="D158" s="66"/>
      <c r="E158" s="60">
        <v>20</v>
      </c>
      <c r="G158" s="18"/>
    </row>
    <row r="159" spans="1:7" s="43" customFormat="1" ht="15" customHeight="1" x14ac:dyDescent="0.25">
      <c r="A159" s="39"/>
      <c r="B159" s="59"/>
      <c r="C159" s="66" t="s">
        <v>96</v>
      </c>
      <c r="D159" s="66"/>
      <c r="E159" s="60">
        <v>25</v>
      </c>
      <c r="G159" s="18"/>
    </row>
    <row r="160" spans="1:7" s="43" customFormat="1" ht="15" customHeight="1" x14ac:dyDescent="0.25">
      <c r="A160" s="39"/>
      <c r="B160" s="59"/>
      <c r="C160" s="66" t="s">
        <v>97</v>
      </c>
      <c r="D160" s="66"/>
      <c r="E160" s="60">
        <v>25</v>
      </c>
      <c r="G160" s="18"/>
    </row>
    <row r="161" spans="1:7" s="43" customFormat="1" ht="15" customHeight="1" x14ac:dyDescent="0.25">
      <c r="A161" s="39"/>
      <c r="B161" s="59"/>
      <c r="C161" s="66" t="s">
        <v>98</v>
      </c>
      <c r="D161" s="66"/>
      <c r="E161" s="60">
        <v>18</v>
      </c>
      <c r="G161" s="18"/>
    </row>
    <row r="162" spans="1:7" s="43" customFormat="1" ht="15" customHeight="1" x14ac:dyDescent="0.25">
      <c r="A162" s="39"/>
      <c r="B162" s="59"/>
      <c r="C162" s="66" t="s">
        <v>99</v>
      </c>
      <c r="D162" s="66"/>
      <c r="E162" s="60">
        <v>21</v>
      </c>
      <c r="G162" s="18"/>
    </row>
    <row r="163" spans="1:7" s="43" customFormat="1" ht="15" customHeight="1" x14ac:dyDescent="0.25">
      <c r="A163" s="39"/>
      <c r="B163" s="59"/>
      <c r="C163" s="66" t="s">
        <v>186</v>
      </c>
      <c r="D163" s="66"/>
      <c r="E163" s="60">
        <v>20</v>
      </c>
      <c r="G163" s="18"/>
    </row>
    <row r="164" spans="1:7" s="43" customFormat="1" ht="15" customHeight="1" x14ac:dyDescent="0.25">
      <c r="A164" s="39"/>
      <c r="B164" s="59"/>
      <c r="C164" s="66" t="s">
        <v>100</v>
      </c>
      <c r="D164" s="66"/>
      <c r="E164" s="60">
        <v>17</v>
      </c>
      <c r="G164" s="18"/>
    </row>
    <row r="165" spans="1:7" s="43" customFormat="1" ht="15" customHeight="1" x14ac:dyDescent="0.25">
      <c r="A165" s="39"/>
      <c r="B165" s="13" t="s">
        <v>11</v>
      </c>
      <c r="C165" s="66"/>
      <c r="D165" s="66"/>
      <c r="E165" s="61">
        <f>SUM(E144:E164)</f>
        <v>419</v>
      </c>
    </row>
    <row r="166" spans="1:7" s="43" customFormat="1" ht="15" customHeight="1" x14ac:dyDescent="0.25">
      <c r="A166" s="49" t="s">
        <v>101</v>
      </c>
      <c r="B166" s="34" t="s">
        <v>5</v>
      </c>
      <c r="C166" s="125" t="s">
        <v>230</v>
      </c>
      <c r="D166" s="125"/>
      <c r="E166" s="132">
        <v>17.8</v>
      </c>
      <c r="G166" s="18"/>
    </row>
    <row r="167" spans="1:7" s="43" customFormat="1" ht="15" customHeight="1" x14ac:dyDescent="0.25">
      <c r="A167" s="127"/>
      <c r="B167" s="118" t="s">
        <v>6</v>
      </c>
      <c r="C167" s="118" t="s">
        <v>227</v>
      </c>
      <c r="D167" s="118"/>
      <c r="E167" s="133">
        <v>17.600000000000001</v>
      </c>
      <c r="F167" s="19"/>
      <c r="G167" s="18"/>
    </row>
    <row r="168" spans="1:7" s="43" customFormat="1" ht="15" customHeight="1" x14ac:dyDescent="0.25">
      <c r="A168" s="49" t="s">
        <v>102</v>
      </c>
      <c r="B168" s="34" t="s">
        <v>5</v>
      </c>
      <c r="C168" s="142" t="s">
        <v>248</v>
      </c>
      <c r="D168" s="142"/>
      <c r="E168" s="169">
        <v>10</v>
      </c>
      <c r="G168" s="18"/>
    </row>
    <row r="169" spans="1:7" s="43" customFormat="1" ht="15" customHeight="1" x14ac:dyDescent="0.25">
      <c r="A169" s="39"/>
      <c r="B169" s="14"/>
      <c r="C169" s="74" t="s">
        <v>103</v>
      </c>
      <c r="D169" s="74"/>
      <c r="E169" s="168">
        <v>52</v>
      </c>
      <c r="G169" s="18"/>
    </row>
    <row r="170" spans="1:7" s="43" customFormat="1" ht="15" customHeight="1" x14ac:dyDescent="0.25">
      <c r="A170" s="39"/>
      <c r="B170" s="14"/>
      <c r="C170" s="74" t="s">
        <v>354</v>
      </c>
      <c r="D170" s="74"/>
      <c r="E170" s="168">
        <v>5</v>
      </c>
      <c r="G170" s="18"/>
    </row>
    <row r="171" spans="1:7" s="43" customFormat="1" ht="15" customHeight="1" x14ac:dyDescent="0.25">
      <c r="A171" s="39"/>
      <c r="B171" s="59"/>
      <c r="C171" s="74" t="s">
        <v>104</v>
      </c>
      <c r="D171" s="74"/>
      <c r="E171" s="60">
        <v>52</v>
      </c>
      <c r="G171" s="18"/>
    </row>
    <row r="172" spans="1:7" s="43" customFormat="1" ht="15" customHeight="1" x14ac:dyDescent="0.25">
      <c r="A172" s="39"/>
      <c r="B172" s="13" t="s">
        <v>9</v>
      </c>
      <c r="C172" s="74"/>
      <c r="D172" s="74"/>
      <c r="E172" s="61">
        <f>SUM(E168:E171)</f>
        <v>119</v>
      </c>
      <c r="G172" s="18"/>
    </row>
    <row r="173" spans="1:7" s="43" customFormat="1" ht="15" customHeight="1" x14ac:dyDescent="0.25">
      <c r="A173" s="39"/>
      <c r="B173" s="14" t="s">
        <v>6</v>
      </c>
      <c r="C173" s="74" t="s">
        <v>324</v>
      </c>
      <c r="D173" s="74"/>
      <c r="E173" s="60">
        <v>16</v>
      </c>
      <c r="G173" s="18"/>
    </row>
    <row r="174" spans="1:7" s="43" customFormat="1" ht="15" customHeight="1" x14ac:dyDescent="0.25">
      <c r="A174" s="127"/>
      <c r="B174" s="117" t="s">
        <v>11</v>
      </c>
      <c r="C174" s="144"/>
      <c r="D174" s="144"/>
      <c r="E174" s="131">
        <f>E173</f>
        <v>16</v>
      </c>
      <c r="G174" s="18"/>
    </row>
    <row r="175" spans="1:7" s="43" customFormat="1" ht="15" customHeight="1" x14ac:dyDescent="0.25">
      <c r="A175" s="39" t="s">
        <v>105</v>
      </c>
      <c r="B175" s="14" t="s">
        <v>5</v>
      </c>
      <c r="C175" s="66" t="s">
        <v>253</v>
      </c>
      <c r="D175" s="66"/>
      <c r="E175" s="60">
        <v>3.5</v>
      </c>
      <c r="G175" s="18"/>
    </row>
    <row r="176" spans="1:7" s="43" customFormat="1" ht="15" customHeight="1" x14ac:dyDescent="0.25">
      <c r="A176" s="49" t="s">
        <v>106</v>
      </c>
      <c r="B176" s="34" t="s">
        <v>5</v>
      </c>
      <c r="C176" s="35" t="s">
        <v>341</v>
      </c>
      <c r="D176" s="138"/>
      <c r="E176" s="132">
        <v>3.06</v>
      </c>
      <c r="G176" s="18"/>
    </row>
    <row r="177" spans="1:7" s="43" customFormat="1" ht="15" customHeight="1" x14ac:dyDescent="0.25">
      <c r="A177" s="39"/>
      <c r="B177" s="14"/>
      <c r="C177" s="15" t="s">
        <v>342</v>
      </c>
      <c r="D177" s="66"/>
      <c r="E177" s="60">
        <v>5.81</v>
      </c>
      <c r="G177" s="18"/>
    </row>
    <row r="178" spans="1:7" s="43" customFormat="1" ht="15" customHeight="1" x14ac:dyDescent="0.25">
      <c r="A178" s="39"/>
      <c r="B178" s="14"/>
      <c r="C178" s="15" t="s">
        <v>343</v>
      </c>
      <c r="D178" s="66"/>
      <c r="E178" s="60">
        <v>2.89</v>
      </c>
      <c r="G178" s="18"/>
    </row>
    <row r="179" spans="1:7" s="43" customFormat="1" ht="15" customHeight="1" x14ac:dyDescent="0.25">
      <c r="A179" s="39"/>
      <c r="B179" s="13" t="s">
        <v>9</v>
      </c>
      <c r="C179" s="66"/>
      <c r="D179" s="66"/>
      <c r="E179" s="61">
        <f>SUM(E176:E178)</f>
        <v>11.76</v>
      </c>
      <c r="G179" s="18"/>
    </row>
    <row r="180" spans="1:7" s="43" customFormat="1" ht="15" customHeight="1" x14ac:dyDescent="0.25">
      <c r="A180" s="39"/>
      <c r="B180" s="14" t="s">
        <v>6</v>
      </c>
      <c r="C180" s="66" t="s">
        <v>325</v>
      </c>
      <c r="D180" s="66"/>
      <c r="E180" s="60">
        <v>1</v>
      </c>
      <c r="G180" s="18"/>
    </row>
    <row r="181" spans="1:7" s="43" customFormat="1" ht="15" customHeight="1" x14ac:dyDescent="0.25">
      <c r="A181" s="39"/>
      <c r="B181" s="14"/>
      <c r="C181" s="66" t="s">
        <v>316</v>
      </c>
      <c r="D181" s="66"/>
      <c r="E181" s="60">
        <v>4</v>
      </c>
      <c r="G181" s="18"/>
    </row>
    <row r="182" spans="1:7" s="43" customFormat="1" ht="15" customHeight="1" x14ac:dyDescent="0.25">
      <c r="A182" s="127"/>
      <c r="B182" s="117" t="s">
        <v>11</v>
      </c>
      <c r="C182" s="140"/>
      <c r="D182" s="140"/>
      <c r="E182" s="131">
        <f>SUM(E180:E181)</f>
        <v>5</v>
      </c>
      <c r="G182" s="18"/>
    </row>
    <row r="183" spans="1:7" s="43" customFormat="1" ht="15" customHeight="1" x14ac:dyDescent="0.25">
      <c r="A183" s="39" t="s">
        <v>107</v>
      </c>
      <c r="B183" s="14" t="s">
        <v>5</v>
      </c>
      <c r="C183" s="66" t="s">
        <v>253</v>
      </c>
      <c r="D183" s="66"/>
      <c r="E183" s="60">
        <v>11.5</v>
      </c>
      <c r="G183" s="18"/>
    </row>
    <row r="184" spans="1:7" s="43" customFormat="1" ht="15" customHeight="1" x14ac:dyDescent="0.25">
      <c r="A184" s="39"/>
      <c r="B184" s="14" t="s">
        <v>6</v>
      </c>
      <c r="C184" s="14"/>
      <c r="D184" s="14" t="s">
        <v>187</v>
      </c>
      <c r="E184" s="60">
        <v>17</v>
      </c>
      <c r="G184" s="18"/>
    </row>
    <row r="185" spans="1:7" s="43" customFormat="1" ht="15" customHeight="1" x14ac:dyDescent="0.25">
      <c r="A185" s="49" t="s">
        <v>109</v>
      </c>
      <c r="B185" s="34" t="s">
        <v>5</v>
      </c>
      <c r="C185" s="34" t="s">
        <v>362</v>
      </c>
      <c r="D185" s="34"/>
      <c r="E185" s="132">
        <v>3</v>
      </c>
      <c r="G185" s="18"/>
    </row>
    <row r="186" spans="1:7" s="43" customFormat="1" ht="15" customHeight="1" x14ac:dyDescent="0.25">
      <c r="A186" s="127"/>
      <c r="B186" s="170" t="s">
        <v>6</v>
      </c>
      <c r="C186" s="140" t="s">
        <v>254</v>
      </c>
      <c r="D186" s="140"/>
      <c r="E186" s="133">
        <v>8.5</v>
      </c>
      <c r="G186" s="18"/>
    </row>
    <row r="187" spans="1:7" s="76" customFormat="1" ht="15" customHeight="1" x14ac:dyDescent="0.25">
      <c r="A187" s="39" t="s">
        <v>110</v>
      </c>
      <c r="B187" s="14" t="s">
        <v>5</v>
      </c>
      <c r="C187" s="66"/>
      <c r="D187" s="66" t="s">
        <v>111</v>
      </c>
      <c r="E187" s="60">
        <v>90</v>
      </c>
      <c r="G187" s="18"/>
    </row>
    <row r="188" spans="1:7" s="76" customFormat="1" ht="15" customHeight="1" x14ac:dyDescent="0.25">
      <c r="A188" s="77"/>
      <c r="B188" s="59"/>
      <c r="C188" s="66"/>
      <c r="D188" s="66" t="s">
        <v>255</v>
      </c>
      <c r="E188" s="60">
        <v>113</v>
      </c>
      <c r="G188" s="18"/>
    </row>
    <row r="189" spans="1:7" s="76" customFormat="1" ht="15" customHeight="1" x14ac:dyDescent="0.25">
      <c r="A189" s="77"/>
      <c r="B189" s="59"/>
      <c r="C189" s="66"/>
      <c r="D189" s="66" t="s">
        <v>256</v>
      </c>
      <c r="E189" s="60">
        <v>90</v>
      </c>
      <c r="G189" s="18"/>
    </row>
    <row r="190" spans="1:7" s="76" customFormat="1" ht="15" customHeight="1" x14ac:dyDescent="0.25">
      <c r="A190" s="77"/>
      <c r="B190" s="59"/>
      <c r="C190" s="66"/>
      <c r="D190" s="66" t="s">
        <v>257</v>
      </c>
      <c r="E190" s="60">
        <v>30</v>
      </c>
      <c r="G190" s="18"/>
    </row>
    <row r="191" spans="1:7" s="76" customFormat="1" ht="15" customHeight="1" x14ac:dyDescent="0.25">
      <c r="A191" s="77"/>
      <c r="B191" s="59"/>
      <c r="C191" s="74"/>
      <c r="D191" s="74" t="s">
        <v>367</v>
      </c>
      <c r="E191" s="16">
        <v>46</v>
      </c>
      <c r="G191" s="18"/>
    </row>
    <row r="192" spans="1:7" s="76" customFormat="1" ht="15" customHeight="1" x14ac:dyDescent="0.25">
      <c r="A192" s="77"/>
      <c r="B192" s="13" t="s">
        <v>9</v>
      </c>
      <c r="C192" s="66"/>
      <c r="D192" s="66"/>
      <c r="E192" s="61">
        <f>SUM(E187:E191)</f>
        <v>369</v>
      </c>
      <c r="G192" s="18"/>
    </row>
    <row r="193" spans="1:7" s="76" customFormat="1" ht="15" customHeight="1" x14ac:dyDescent="0.25">
      <c r="A193" s="77"/>
      <c r="B193" s="14" t="s">
        <v>6</v>
      </c>
      <c r="C193" s="66"/>
      <c r="D193" s="66" t="s">
        <v>113</v>
      </c>
      <c r="E193" s="60">
        <v>26</v>
      </c>
      <c r="G193" s="18"/>
    </row>
    <row r="194" spans="1:7" s="76" customFormat="1" ht="15" customHeight="1" x14ac:dyDescent="0.25">
      <c r="A194" s="77"/>
      <c r="B194" s="59"/>
      <c r="C194" s="66"/>
      <c r="D194" s="66" t="s">
        <v>114</v>
      </c>
      <c r="E194" s="60">
        <v>39</v>
      </c>
      <c r="G194" s="18"/>
    </row>
    <row r="195" spans="1:7" s="76" customFormat="1" ht="15" customHeight="1" x14ac:dyDescent="0.25">
      <c r="A195" s="77"/>
      <c r="B195" s="59"/>
      <c r="C195" s="66"/>
      <c r="D195" s="66" t="s">
        <v>216</v>
      </c>
      <c r="E195" s="60">
        <v>16</v>
      </c>
      <c r="G195" s="18"/>
    </row>
    <row r="196" spans="1:7" s="76" customFormat="1" ht="15" customHeight="1" x14ac:dyDescent="0.25">
      <c r="A196" s="77"/>
      <c r="B196" s="59"/>
      <c r="C196" s="66"/>
      <c r="D196" s="66" t="s">
        <v>115</v>
      </c>
      <c r="E196" s="60">
        <v>21</v>
      </c>
      <c r="G196" s="18"/>
    </row>
    <row r="197" spans="1:7" s="76" customFormat="1" ht="15" customHeight="1" x14ac:dyDescent="0.25">
      <c r="A197" s="77"/>
      <c r="B197" s="59"/>
      <c r="C197" s="66"/>
      <c r="D197" s="66" t="s">
        <v>116</v>
      </c>
      <c r="E197" s="60">
        <v>20</v>
      </c>
      <c r="G197" s="18"/>
    </row>
    <row r="198" spans="1:7" s="76" customFormat="1" ht="15" customHeight="1" x14ac:dyDescent="0.25">
      <c r="A198" s="77"/>
      <c r="B198" s="13" t="s">
        <v>11</v>
      </c>
      <c r="C198" s="66"/>
      <c r="D198" s="66"/>
      <c r="E198" s="61">
        <f>SUM(E193:E197)</f>
        <v>122</v>
      </c>
      <c r="G198" s="18"/>
    </row>
    <row r="199" spans="1:7" s="76" customFormat="1" ht="15" customHeight="1" x14ac:dyDescent="0.25">
      <c r="A199" s="145" t="s">
        <v>117</v>
      </c>
      <c r="B199" s="34" t="s">
        <v>5</v>
      </c>
      <c r="C199" s="138" t="s">
        <v>253</v>
      </c>
      <c r="D199" s="138"/>
      <c r="E199" s="132">
        <v>22</v>
      </c>
      <c r="G199" s="18"/>
    </row>
    <row r="200" spans="1:7" s="76" customFormat="1" ht="15" customHeight="1" x14ac:dyDescent="0.25">
      <c r="A200" s="147"/>
      <c r="B200" s="118" t="s">
        <v>6</v>
      </c>
      <c r="C200" s="118"/>
      <c r="D200" s="118" t="s">
        <v>117</v>
      </c>
      <c r="E200" s="133">
        <v>18</v>
      </c>
      <c r="G200" s="18"/>
    </row>
    <row r="201" spans="1:7" s="76" customFormat="1" ht="15" customHeight="1" x14ac:dyDescent="0.25">
      <c r="A201" s="77" t="s">
        <v>118</v>
      </c>
      <c r="B201" s="14" t="s">
        <v>5</v>
      </c>
      <c r="C201" s="66"/>
      <c r="D201" s="66" t="s">
        <v>259</v>
      </c>
      <c r="E201" s="60">
        <v>89.35</v>
      </c>
      <c r="G201" s="18"/>
    </row>
    <row r="202" spans="1:7" s="76" customFormat="1" ht="15" customHeight="1" x14ac:dyDescent="0.25">
      <c r="A202" s="77"/>
      <c r="B202" s="59"/>
      <c r="C202" s="66"/>
      <c r="D202" s="66" t="s">
        <v>260</v>
      </c>
      <c r="E202" s="60">
        <v>89.48</v>
      </c>
      <c r="G202" s="18"/>
    </row>
    <row r="203" spans="1:7" s="76" customFormat="1" ht="15" customHeight="1" x14ac:dyDescent="0.25">
      <c r="A203" s="77"/>
      <c r="B203" s="59"/>
      <c r="C203" s="66"/>
      <c r="D203" s="66" t="s">
        <v>356</v>
      </c>
      <c r="E203" s="60">
        <v>89.48</v>
      </c>
      <c r="G203" s="18"/>
    </row>
    <row r="204" spans="1:7" s="76" customFormat="1" ht="15" customHeight="1" x14ac:dyDescent="0.25">
      <c r="A204" s="77"/>
      <c r="B204" s="59"/>
      <c r="C204" s="66"/>
      <c r="D204" s="66" t="s">
        <v>357</v>
      </c>
      <c r="E204" s="60">
        <v>49.74</v>
      </c>
      <c r="G204" s="18"/>
    </row>
    <row r="205" spans="1:7" s="76" customFormat="1" ht="15" customHeight="1" x14ac:dyDescent="0.25">
      <c r="A205" s="77"/>
      <c r="B205" s="13" t="s">
        <v>9</v>
      </c>
      <c r="C205" s="66"/>
      <c r="D205" s="66"/>
      <c r="E205" s="61">
        <f>SUM(E201:E204)</f>
        <v>318.05</v>
      </c>
      <c r="G205" s="18"/>
    </row>
    <row r="206" spans="1:7" s="76" customFormat="1" ht="15" customHeight="1" x14ac:dyDescent="0.25">
      <c r="A206" s="77"/>
      <c r="B206" s="14" t="s">
        <v>6</v>
      </c>
      <c r="C206" s="14"/>
      <c r="D206" s="14" t="s">
        <v>215</v>
      </c>
      <c r="E206" s="60">
        <v>60</v>
      </c>
      <c r="G206" s="18"/>
    </row>
    <row r="207" spans="1:7" s="76" customFormat="1" ht="15" customHeight="1" x14ac:dyDescent="0.25">
      <c r="A207" s="77"/>
      <c r="B207" s="59"/>
      <c r="C207" s="14" t="s">
        <v>189</v>
      </c>
      <c r="D207" s="14"/>
      <c r="E207" s="60">
        <v>16</v>
      </c>
      <c r="G207" s="18"/>
    </row>
    <row r="208" spans="1:7" s="76" customFormat="1" ht="15" customHeight="1" x14ac:dyDescent="0.25">
      <c r="A208" s="147"/>
      <c r="B208" s="117" t="s">
        <v>11</v>
      </c>
      <c r="C208" s="140"/>
      <c r="D208" s="140"/>
      <c r="E208" s="131">
        <f>SUM(E206:E207)</f>
        <v>76</v>
      </c>
      <c r="G208" s="18"/>
    </row>
    <row r="209" spans="1:7" s="76" customFormat="1" ht="15" customHeight="1" x14ac:dyDescent="0.25">
      <c r="A209" s="145" t="s">
        <v>122</v>
      </c>
      <c r="B209" s="34" t="s">
        <v>5</v>
      </c>
      <c r="C209" s="142" t="s">
        <v>313</v>
      </c>
      <c r="D209" s="138"/>
      <c r="E209" s="139">
        <v>21</v>
      </c>
      <c r="G209" s="18"/>
    </row>
    <row r="210" spans="1:7" s="76" customFormat="1" ht="15" customHeight="1" x14ac:dyDescent="0.25">
      <c r="A210" s="77"/>
      <c r="B210" s="59"/>
      <c r="C210" s="66" t="s">
        <v>123</v>
      </c>
      <c r="D210" s="66"/>
      <c r="E210" s="60">
        <v>57</v>
      </c>
      <c r="G210" s="18"/>
    </row>
    <row r="211" spans="1:7" s="76" customFormat="1" ht="15" customHeight="1" x14ac:dyDescent="0.25">
      <c r="A211" s="77"/>
      <c r="B211" s="59"/>
      <c r="C211" s="66" t="s">
        <v>124</v>
      </c>
      <c r="D211" s="66"/>
      <c r="E211" s="60">
        <v>59</v>
      </c>
      <c r="G211" s="18"/>
    </row>
    <row r="212" spans="1:7" s="76" customFormat="1" ht="15" customHeight="1" x14ac:dyDescent="0.25">
      <c r="A212" s="77"/>
      <c r="B212" s="13" t="s">
        <v>9</v>
      </c>
      <c r="C212" s="66"/>
      <c r="D212" s="66"/>
      <c r="E212" s="61">
        <f>SUM(E209:E211)</f>
        <v>137</v>
      </c>
      <c r="G212" s="18"/>
    </row>
    <row r="213" spans="1:7" s="76" customFormat="1" ht="15" customHeight="1" x14ac:dyDescent="0.25">
      <c r="A213" s="77"/>
      <c r="B213" s="14" t="s">
        <v>6</v>
      </c>
      <c r="C213" s="66" t="s">
        <v>365</v>
      </c>
      <c r="D213" s="66"/>
      <c r="E213" s="60">
        <v>17</v>
      </c>
      <c r="G213" s="18"/>
    </row>
    <row r="214" spans="1:7" s="76" customFormat="1" ht="15" customHeight="1" x14ac:dyDescent="0.25">
      <c r="A214" s="77"/>
      <c r="C214" s="14" t="s">
        <v>125</v>
      </c>
      <c r="D214" s="14"/>
      <c r="E214" s="60">
        <v>25</v>
      </c>
      <c r="G214" s="18"/>
    </row>
    <row r="215" spans="1:7" s="76" customFormat="1" ht="15" customHeight="1" x14ac:dyDescent="0.25">
      <c r="A215" s="77"/>
      <c r="B215" s="59"/>
      <c r="C215" s="14" t="s">
        <v>126</v>
      </c>
      <c r="D215" s="14"/>
      <c r="E215" s="60">
        <v>15</v>
      </c>
      <c r="G215" s="18"/>
    </row>
    <row r="216" spans="1:7" s="76" customFormat="1" ht="15" customHeight="1" x14ac:dyDescent="0.25">
      <c r="A216" s="147"/>
      <c r="B216" s="117" t="s">
        <v>11</v>
      </c>
      <c r="C216" s="140"/>
      <c r="D216" s="140"/>
      <c r="E216" s="131">
        <f>SUM(E213:E215)</f>
        <v>57</v>
      </c>
      <c r="G216" s="18"/>
    </row>
    <row r="217" spans="1:7" s="76" customFormat="1" ht="15" customHeight="1" x14ac:dyDescent="0.25">
      <c r="A217" s="77" t="s">
        <v>127</v>
      </c>
      <c r="B217" s="14" t="s">
        <v>5</v>
      </c>
      <c r="C217" s="14" t="s">
        <v>350</v>
      </c>
      <c r="D217" s="14"/>
      <c r="E217" s="60">
        <v>27</v>
      </c>
      <c r="G217" s="18"/>
    </row>
    <row r="218" spans="1:7" s="76" customFormat="1" ht="15" customHeight="1" x14ac:dyDescent="0.25">
      <c r="A218" s="77"/>
      <c r="B218" s="14" t="s">
        <v>6</v>
      </c>
      <c r="C218" s="14" t="s">
        <v>128</v>
      </c>
      <c r="D218" s="14"/>
      <c r="E218" s="60">
        <v>18</v>
      </c>
      <c r="G218" s="18"/>
    </row>
    <row r="219" spans="1:7" s="76" customFormat="1" ht="15" customHeight="1" x14ac:dyDescent="0.25">
      <c r="A219" s="145" t="s">
        <v>129</v>
      </c>
      <c r="B219" s="34" t="s">
        <v>5</v>
      </c>
      <c r="C219" s="138"/>
      <c r="D219" s="138" t="s">
        <v>190</v>
      </c>
      <c r="E219" s="132">
        <v>64</v>
      </c>
      <c r="G219" s="18"/>
    </row>
    <row r="220" spans="1:7" s="76" customFormat="1" ht="15" customHeight="1" x14ac:dyDescent="0.25">
      <c r="A220" s="77"/>
      <c r="B220" s="14"/>
      <c r="C220" s="66"/>
      <c r="D220" s="66" t="s">
        <v>131</v>
      </c>
      <c r="E220" s="60">
        <v>32</v>
      </c>
      <c r="G220" s="18"/>
    </row>
    <row r="221" spans="1:7" s="76" customFormat="1" ht="15" customHeight="1" x14ac:dyDescent="0.25">
      <c r="A221" s="77"/>
      <c r="B221" s="59"/>
      <c r="C221" s="66" t="s">
        <v>130</v>
      </c>
      <c r="D221" s="66"/>
      <c r="E221" s="60">
        <v>97</v>
      </c>
      <c r="G221" s="18"/>
    </row>
    <row r="222" spans="1:7" s="76" customFormat="1" ht="15" customHeight="1" x14ac:dyDescent="0.25">
      <c r="A222" s="77"/>
      <c r="B222" s="59"/>
      <c r="C222" s="66"/>
      <c r="D222" s="66" t="s">
        <v>346</v>
      </c>
      <c r="E222" s="60">
        <v>32</v>
      </c>
      <c r="G222" s="18"/>
    </row>
    <row r="223" spans="1:7" s="76" customFormat="1" ht="15" customHeight="1" x14ac:dyDescent="0.25">
      <c r="A223" s="77"/>
      <c r="B223" s="13" t="s">
        <v>9</v>
      </c>
      <c r="C223" s="66"/>
      <c r="D223" s="66"/>
      <c r="E223" s="61">
        <f>SUM(E219:E222)</f>
        <v>225</v>
      </c>
      <c r="G223" s="18"/>
    </row>
    <row r="224" spans="1:7" s="76" customFormat="1" ht="15" customHeight="1" x14ac:dyDescent="0.25">
      <c r="A224" s="77"/>
      <c r="B224" s="14" t="s">
        <v>6</v>
      </c>
      <c r="C224" s="66" t="s">
        <v>132</v>
      </c>
      <c r="E224" s="60">
        <v>33</v>
      </c>
      <c r="G224" s="18"/>
    </row>
    <row r="225" spans="1:7" s="76" customFormat="1" ht="15" customHeight="1" x14ac:dyDescent="0.25">
      <c r="A225" s="77"/>
      <c r="B225" s="59"/>
      <c r="C225" s="66"/>
      <c r="D225" s="66" t="s">
        <v>133</v>
      </c>
      <c r="E225" s="60">
        <v>20</v>
      </c>
      <c r="G225" s="18"/>
    </row>
    <row r="226" spans="1:7" s="76" customFormat="1" ht="15" customHeight="1" x14ac:dyDescent="0.25">
      <c r="A226" s="147"/>
      <c r="B226" s="117" t="s">
        <v>11</v>
      </c>
      <c r="C226" s="140"/>
      <c r="D226" s="140"/>
      <c r="E226" s="131">
        <f>SUM(E224:E225)</f>
        <v>53</v>
      </c>
      <c r="G226" s="18"/>
    </row>
    <row r="227" spans="1:7" s="76" customFormat="1" ht="15" customHeight="1" x14ac:dyDescent="0.25">
      <c r="A227" s="77" t="s">
        <v>134</v>
      </c>
      <c r="B227" s="14" t="s">
        <v>5</v>
      </c>
      <c r="C227" s="40" t="s">
        <v>230</v>
      </c>
      <c r="D227" s="40"/>
      <c r="E227" s="60">
        <v>18.8</v>
      </c>
      <c r="G227" s="18"/>
    </row>
    <row r="228" spans="1:7" s="76" customFormat="1" ht="15" customHeight="1" x14ac:dyDescent="0.25">
      <c r="A228" s="77"/>
      <c r="B228" s="14" t="s">
        <v>6</v>
      </c>
      <c r="C228" s="14" t="s">
        <v>135</v>
      </c>
      <c r="D228" s="14"/>
      <c r="E228" s="60">
        <v>16</v>
      </c>
      <c r="G228" s="18"/>
    </row>
    <row r="229" spans="1:7" s="76" customFormat="1" ht="15" customHeight="1" x14ac:dyDescent="0.25">
      <c r="A229" s="145" t="s">
        <v>136</v>
      </c>
      <c r="B229" s="34" t="s">
        <v>5</v>
      </c>
      <c r="C229" s="138" t="s">
        <v>229</v>
      </c>
      <c r="D229" s="138"/>
      <c r="E229" s="132">
        <v>4</v>
      </c>
      <c r="G229" s="18"/>
    </row>
    <row r="230" spans="1:7" s="76" customFormat="1" ht="15" customHeight="1" x14ac:dyDescent="0.25">
      <c r="A230" s="77"/>
      <c r="B230" s="14"/>
      <c r="C230" s="66" t="s">
        <v>253</v>
      </c>
      <c r="D230" s="66"/>
      <c r="E230" s="60">
        <v>6</v>
      </c>
      <c r="G230" s="18"/>
    </row>
    <row r="231" spans="1:7" s="76" customFormat="1" ht="15" customHeight="1" x14ac:dyDescent="0.25">
      <c r="A231" s="77"/>
      <c r="B231" s="13" t="s">
        <v>9</v>
      </c>
      <c r="C231" s="66"/>
      <c r="D231" s="66"/>
      <c r="E231" s="61">
        <f>SUM(E229:E230)</f>
        <v>10</v>
      </c>
      <c r="G231" s="18"/>
    </row>
    <row r="232" spans="1:7" s="76" customFormat="1" ht="15" customHeight="1" x14ac:dyDescent="0.25">
      <c r="A232" s="77"/>
      <c r="B232" s="14" t="s">
        <v>6</v>
      </c>
      <c r="C232" s="66" t="s">
        <v>262</v>
      </c>
      <c r="D232" s="66"/>
      <c r="E232" s="60">
        <v>2</v>
      </c>
      <c r="G232" s="18"/>
    </row>
    <row r="233" spans="1:7" s="76" customFormat="1" ht="15" customHeight="1" x14ac:dyDescent="0.25">
      <c r="A233" s="147"/>
      <c r="B233" s="117" t="s">
        <v>11</v>
      </c>
      <c r="C233" s="140"/>
      <c r="D233" s="140"/>
      <c r="E233" s="131">
        <f>E232</f>
        <v>2</v>
      </c>
      <c r="G233" s="18"/>
    </row>
    <row r="234" spans="1:7" s="76" customFormat="1" ht="15" customHeight="1" x14ac:dyDescent="0.25">
      <c r="A234" s="77" t="s">
        <v>137</v>
      </c>
      <c r="B234" s="14" t="s">
        <v>5</v>
      </c>
      <c r="C234" s="66" t="s">
        <v>229</v>
      </c>
      <c r="D234" s="74"/>
      <c r="E234" s="60">
        <v>26</v>
      </c>
      <c r="G234" s="18"/>
    </row>
    <row r="235" spans="1:7" s="76" customFormat="1" ht="15" customHeight="1" x14ac:dyDescent="0.25">
      <c r="A235" s="77"/>
      <c r="B235" s="13" t="s">
        <v>9</v>
      </c>
      <c r="C235" s="74"/>
      <c r="D235" s="74"/>
      <c r="E235" s="61">
        <f>SUM(E234:E234)</f>
        <v>26</v>
      </c>
      <c r="G235" s="18"/>
    </row>
    <row r="236" spans="1:7" s="76" customFormat="1" ht="15" customHeight="1" x14ac:dyDescent="0.25">
      <c r="A236" s="77"/>
      <c r="B236" s="14" t="s">
        <v>6</v>
      </c>
      <c r="C236" s="66" t="s">
        <v>262</v>
      </c>
      <c r="D236" s="14"/>
      <c r="E236" s="60">
        <v>24</v>
      </c>
      <c r="G236" s="18"/>
    </row>
    <row r="237" spans="1:7" s="76" customFormat="1" ht="15" customHeight="1" x14ac:dyDescent="0.25">
      <c r="A237" s="77"/>
      <c r="B237" s="13" t="s">
        <v>11</v>
      </c>
      <c r="C237" s="74"/>
      <c r="D237" s="74"/>
      <c r="E237" s="61">
        <f>SUM(E236:E236)</f>
        <v>24</v>
      </c>
      <c r="G237" s="18"/>
    </row>
    <row r="238" spans="1:7" s="79" customFormat="1" ht="15" customHeight="1" x14ac:dyDescent="0.25">
      <c r="A238" s="134" t="s">
        <v>191</v>
      </c>
      <c r="B238" s="122" t="s">
        <v>5</v>
      </c>
      <c r="C238" s="143" t="s">
        <v>236</v>
      </c>
      <c r="D238" s="143"/>
      <c r="E238" s="137">
        <v>4</v>
      </c>
      <c r="G238" s="18"/>
    </row>
    <row r="239" spans="1:7" s="76" customFormat="1" ht="15" customHeight="1" x14ac:dyDescent="0.25">
      <c r="A239" s="39" t="s">
        <v>140</v>
      </c>
      <c r="B239" s="14" t="s">
        <v>5</v>
      </c>
      <c r="C239" s="74" t="s">
        <v>141</v>
      </c>
      <c r="D239" s="74"/>
      <c r="E239" s="60">
        <v>80</v>
      </c>
      <c r="G239" s="18"/>
    </row>
    <row r="240" spans="1:7" s="76" customFormat="1" ht="15" customHeight="1" x14ac:dyDescent="0.25">
      <c r="A240" s="39"/>
      <c r="B240" s="14" t="s">
        <v>6</v>
      </c>
      <c r="C240" s="74" t="s">
        <v>142</v>
      </c>
      <c r="D240" s="74"/>
      <c r="E240" s="60">
        <v>15</v>
      </c>
      <c r="G240" s="18"/>
    </row>
    <row r="241" spans="1:7" s="76" customFormat="1" ht="15" customHeight="1" x14ac:dyDescent="0.25">
      <c r="A241" s="49" t="s">
        <v>143</v>
      </c>
      <c r="B241" s="34" t="s">
        <v>5</v>
      </c>
      <c r="C241" s="142" t="s">
        <v>362</v>
      </c>
      <c r="D241" s="142"/>
      <c r="E241" s="132">
        <v>3</v>
      </c>
      <c r="G241" s="18"/>
    </row>
    <row r="242" spans="1:7" s="76" customFormat="1" ht="15" customHeight="1" x14ac:dyDescent="0.25">
      <c r="A242" s="127"/>
      <c r="B242" s="170" t="s">
        <v>6</v>
      </c>
      <c r="C242" s="140" t="s">
        <v>254</v>
      </c>
      <c r="D242" s="140"/>
      <c r="E242" s="133">
        <v>8.5</v>
      </c>
      <c r="G242" s="18"/>
    </row>
    <row r="243" spans="1:7" s="76" customFormat="1" ht="15" customHeight="1" x14ac:dyDescent="0.25">
      <c r="A243" s="39" t="s">
        <v>144</v>
      </c>
      <c r="B243" s="14" t="s">
        <v>5</v>
      </c>
      <c r="C243" s="74" t="s">
        <v>347</v>
      </c>
      <c r="D243" s="74"/>
      <c r="E243" s="60">
        <v>61</v>
      </c>
      <c r="G243" s="18"/>
    </row>
    <row r="244" spans="1:7" s="76" customFormat="1" ht="15" customHeight="1" x14ac:dyDescent="0.25">
      <c r="A244" s="80"/>
      <c r="B244" s="59"/>
      <c r="C244" s="74" t="s">
        <v>205</v>
      </c>
      <c r="D244" s="74"/>
      <c r="E244" s="60">
        <v>75</v>
      </c>
      <c r="G244" s="18"/>
    </row>
    <row r="245" spans="1:7" s="76" customFormat="1" ht="15" customHeight="1" x14ac:dyDescent="0.25">
      <c r="A245" s="80"/>
      <c r="B245" s="13" t="s">
        <v>9</v>
      </c>
      <c r="C245" s="74"/>
      <c r="D245" s="74"/>
      <c r="E245" s="61">
        <f>SUM(E243:E244)</f>
        <v>136</v>
      </c>
      <c r="G245" s="18"/>
    </row>
    <row r="246" spans="1:7" s="76" customFormat="1" ht="15" customHeight="1" x14ac:dyDescent="0.25">
      <c r="A246" s="80"/>
      <c r="B246" s="14" t="s">
        <v>6</v>
      </c>
      <c r="C246" s="74" t="s">
        <v>192</v>
      </c>
      <c r="D246" s="74"/>
      <c r="E246" s="60">
        <v>25</v>
      </c>
      <c r="G246" s="18"/>
    </row>
    <row r="247" spans="1:7" s="76" customFormat="1" ht="15" customHeight="1" x14ac:dyDescent="0.25">
      <c r="A247" s="80"/>
      <c r="B247" s="13" t="s">
        <v>11</v>
      </c>
      <c r="C247" s="74"/>
      <c r="D247" s="74"/>
      <c r="E247" s="61">
        <f>E246</f>
        <v>25</v>
      </c>
      <c r="G247" s="18"/>
    </row>
    <row r="248" spans="1:7" s="76" customFormat="1" ht="15" customHeight="1" x14ac:dyDescent="0.25">
      <c r="A248" s="148" t="s">
        <v>147</v>
      </c>
      <c r="B248" s="34" t="s">
        <v>5</v>
      </c>
      <c r="C248" s="35" t="s">
        <v>326</v>
      </c>
      <c r="D248" s="35"/>
      <c r="E248" s="132">
        <v>10</v>
      </c>
      <c r="G248" s="18"/>
    </row>
    <row r="249" spans="1:7" s="76" customFormat="1" ht="15" customHeight="1" x14ac:dyDescent="0.25">
      <c r="A249" s="149"/>
      <c r="B249" s="118" t="s">
        <v>6</v>
      </c>
      <c r="C249" s="118" t="s">
        <v>148</v>
      </c>
      <c r="D249" s="118"/>
      <c r="E249" s="133">
        <v>24</v>
      </c>
      <c r="G249" s="18"/>
    </row>
    <row r="250" spans="1:7" s="76" customFormat="1" ht="15" customHeight="1" x14ac:dyDescent="0.25">
      <c r="A250" s="82" t="s">
        <v>149</v>
      </c>
      <c r="B250" s="34" t="s">
        <v>5</v>
      </c>
      <c r="C250" s="35" t="s">
        <v>341</v>
      </c>
      <c r="D250" s="14"/>
      <c r="E250" s="60">
        <v>1.53</v>
      </c>
      <c r="G250" s="18"/>
    </row>
    <row r="251" spans="1:7" s="76" customFormat="1" ht="15" customHeight="1" x14ac:dyDescent="0.25">
      <c r="A251" s="82"/>
      <c r="B251" s="14"/>
      <c r="C251" s="15" t="s">
        <v>342</v>
      </c>
      <c r="D251" s="14"/>
      <c r="E251" s="60">
        <v>0.2</v>
      </c>
      <c r="G251" s="18"/>
    </row>
    <row r="252" spans="1:7" s="76" customFormat="1" ht="15" customHeight="1" x14ac:dyDescent="0.25">
      <c r="A252" s="82"/>
      <c r="B252" s="14"/>
      <c r="C252" s="15" t="s">
        <v>343</v>
      </c>
      <c r="D252" s="14"/>
      <c r="E252" s="60">
        <v>1.35</v>
      </c>
      <c r="G252" s="18"/>
    </row>
    <row r="253" spans="1:7" s="76" customFormat="1" ht="15" customHeight="1" x14ac:dyDescent="0.25">
      <c r="A253" s="82"/>
      <c r="B253" s="13" t="s">
        <v>9</v>
      </c>
      <c r="C253" s="66"/>
      <c r="D253" s="14"/>
      <c r="E253" s="61">
        <f>SUM(E250:E252)</f>
        <v>3.08</v>
      </c>
      <c r="G253" s="18"/>
    </row>
    <row r="254" spans="1:7" s="76" customFormat="1" ht="15" customHeight="1" x14ac:dyDescent="0.25">
      <c r="A254" s="82"/>
      <c r="B254" s="14" t="s">
        <v>6</v>
      </c>
      <c r="C254" s="14" t="s">
        <v>150</v>
      </c>
      <c r="D254" s="14"/>
      <c r="E254" s="60">
        <v>16</v>
      </c>
      <c r="G254" s="18"/>
    </row>
    <row r="255" spans="1:7" s="76" customFormat="1" ht="15" customHeight="1" x14ac:dyDescent="0.25">
      <c r="A255" s="150" t="s">
        <v>151</v>
      </c>
      <c r="B255" s="34" t="s">
        <v>5</v>
      </c>
      <c r="C255" s="142"/>
      <c r="D255" s="142" t="s">
        <v>152</v>
      </c>
      <c r="E255" s="132">
        <v>28</v>
      </c>
      <c r="G255" s="18"/>
    </row>
    <row r="256" spans="1:7" s="76" customFormat="1" ht="15" customHeight="1" x14ac:dyDescent="0.25">
      <c r="A256" s="84"/>
      <c r="B256" s="14"/>
      <c r="C256" s="74"/>
      <c r="D256" s="74" t="s">
        <v>348</v>
      </c>
      <c r="E256" s="60">
        <v>118</v>
      </c>
      <c r="G256" s="18"/>
    </row>
    <row r="257" spans="1:7" s="76" customFormat="1" ht="15" customHeight="1" x14ac:dyDescent="0.25">
      <c r="A257" s="84"/>
      <c r="B257" s="14"/>
      <c r="C257" s="74"/>
      <c r="D257" s="74" t="s">
        <v>321</v>
      </c>
      <c r="E257" s="60">
        <v>32</v>
      </c>
      <c r="G257" s="18"/>
    </row>
    <row r="258" spans="1:7" s="76" customFormat="1" ht="15" customHeight="1" x14ac:dyDescent="0.25">
      <c r="A258" s="77"/>
      <c r="B258" s="59"/>
      <c r="C258" s="74"/>
      <c r="D258" s="74" t="s">
        <v>263</v>
      </c>
      <c r="E258" s="60">
        <v>88</v>
      </c>
      <c r="G258" s="18"/>
    </row>
    <row r="259" spans="1:7" s="76" customFormat="1" ht="15" customHeight="1" x14ac:dyDescent="0.25">
      <c r="A259" s="77"/>
      <c r="B259" s="59"/>
      <c r="C259" s="74"/>
      <c r="D259" s="74" t="s">
        <v>153</v>
      </c>
      <c r="E259" s="60">
        <v>94</v>
      </c>
      <c r="G259" s="18"/>
    </row>
    <row r="260" spans="1:7" s="76" customFormat="1" ht="15" customHeight="1" x14ac:dyDescent="0.25">
      <c r="A260" s="77"/>
      <c r="B260" s="59"/>
      <c r="C260" s="74"/>
      <c r="D260" s="74" t="s">
        <v>206</v>
      </c>
      <c r="E260" s="60">
        <v>78</v>
      </c>
      <c r="G260" s="18"/>
    </row>
    <row r="261" spans="1:7" s="76" customFormat="1" ht="15" customHeight="1" x14ac:dyDescent="0.25">
      <c r="A261" s="77"/>
      <c r="B261" s="13" t="s">
        <v>9</v>
      </c>
      <c r="C261" s="74"/>
      <c r="D261" s="74"/>
      <c r="E261" s="61">
        <f>SUM(E255:E260)</f>
        <v>438</v>
      </c>
    </row>
    <row r="262" spans="1:7" s="76" customFormat="1" ht="15" customHeight="1" x14ac:dyDescent="0.25">
      <c r="A262" s="77"/>
      <c r="B262" s="14" t="s">
        <v>6</v>
      </c>
      <c r="C262" s="14"/>
      <c r="D262" s="14" t="s">
        <v>154</v>
      </c>
      <c r="E262" s="60">
        <v>20</v>
      </c>
      <c r="G262" s="18"/>
    </row>
    <row r="263" spans="1:7" s="76" customFormat="1" ht="15" customHeight="1" x14ac:dyDescent="0.25">
      <c r="A263" s="77"/>
      <c r="B263" s="59"/>
      <c r="C263" s="14"/>
      <c r="D263" s="14" t="s">
        <v>193</v>
      </c>
      <c r="E263" s="60">
        <v>17</v>
      </c>
      <c r="G263" s="18"/>
    </row>
    <row r="264" spans="1:7" s="76" customFormat="1" ht="15" customHeight="1" x14ac:dyDescent="0.25">
      <c r="A264" s="77"/>
      <c r="B264" s="59"/>
      <c r="C264" s="14"/>
      <c r="D264" s="74" t="s">
        <v>194</v>
      </c>
      <c r="E264" s="60">
        <v>17</v>
      </c>
      <c r="G264" s="18"/>
    </row>
    <row r="265" spans="1:7" s="76" customFormat="1" ht="15" customHeight="1" x14ac:dyDescent="0.25">
      <c r="A265" s="77"/>
      <c r="B265" s="59"/>
      <c r="C265" s="14"/>
      <c r="D265" s="14" t="s">
        <v>151</v>
      </c>
      <c r="E265" s="60">
        <v>20</v>
      </c>
      <c r="G265" s="18"/>
    </row>
    <row r="266" spans="1:7" s="76" customFormat="1" ht="15" customHeight="1" x14ac:dyDescent="0.25">
      <c r="A266" s="147"/>
      <c r="B266" s="117" t="s">
        <v>11</v>
      </c>
      <c r="C266" s="118"/>
      <c r="D266" s="118"/>
      <c r="E266" s="131">
        <f>SUM(E262:E265)</f>
        <v>74</v>
      </c>
      <c r="G266" s="18"/>
    </row>
    <row r="267" spans="1:7" s="76" customFormat="1" ht="15" customHeight="1" x14ac:dyDescent="0.25">
      <c r="A267" s="77" t="s">
        <v>156</v>
      </c>
      <c r="B267" s="14" t="s">
        <v>5</v>
      </c>
      <c r="C267" s="74" t="s">
        <v>157</v>
      </c>
      <c r="D267" s="74"/>
      <c r="E267" s="60">
        <v>60</v>
      </c>
      <c r="G267" s="18"/>
    </row>
    <row r="268" spans="1:7" s="76" customFormat="1" ht="15" customHeight="1" x14ac:dyDescent="0.25">
      <c r="A268" s="77"/>
      <c r="B268" s="14"/>
      <c r="C268" s="74" t="s">
        <v>322</v>
      </c>
      <c r="D268" s="74"/>
      <c r="E268" s="60">
        <v>40</v>
      </c>
      <c r="G268" s="18"/>
    </row>
    <row r="269" spans="1:7" s="76" customFormat="1" ht="15" customHeight="1" x14ac:dyDescent="0.25">
      <c r="A269" s="77"/>
      <c r="B269" s="59"/>
      <c r="C269" s="74" t="s">
        <v>158</v>
      </c>
      <c r="D269" s="74"/>
      <c r="E269" s="60">
        <v>64</v>
      </c>
      <c r="G269" s="18"/>
    </row>
    <row r="270" spans="1:7" s="76" customFormat="1" ht="15" customHeight="1" x14ac:dyDescent="0.25">
      <c r="A270" s="77"/>
      <c r="B270" s="13" t="s">
        <v>9</v>
      </c>
      <c r="C270" s="74"/>
      <c r="D270" s="74"/>
      <c r="E270" s="61">
        <f>SUM(E267:E269)</f>
        <v>164</v>
      </c>
      <c r="G270" s="18"/>
    </row>
    <row r="271" spans="1:7" s="76" customFormat="1" ht="15" customHeight="1" x14ac:dyDescent="0.25">
      <c r="A271" s="77"/>
      <c r="B271" s="14" t="s">
        <v>6</v>
      </c>
      <c r="C271" s="74" t="s">
        <v>217</v>
      </c>
      <c r="D271" s="74"/>
      <c r="E271" s="60">
        <v>16</v>
      </c>
      <c r="G271" s="18"/>
    </row>
    <row r="272" spans="1:7" s="76" customFormat="1" ht="15" customHeight="1" x14ac:dyDescent="0.25">
      <c r="A272" s="77"/>
      <c r="C272" s="74" t="s">
        <v>159</v>
      </c>
      <c r="D272" s="74"/>
      <c r="E272" s="60">
        <v>16</v>
      </c>
      <c r="G272" s="18"/>
    </row>
    <row r="273" spans="1:7" s="76" customFormat="1" ht="15" customHeight="1" x14ac:dyDescent="0.25">
      <c r="A273" s="77"/>
      <c r="B273" s="13" t="s">
        <v>11</v>
      </c>
      <c r="C273" s="74"/>
      <c r="D273" s="74"/>
      <c r="E273" s="61">
        <f>SUM(E271:E272)</f>
        <v>32</v>
      </c>
      <c r="G273" s="18"/>
    </row>
    <row r="274" spans="1:7" s="76" customFormat="1" ht="15" customHeight="1" x14ac:dyDescent="0.25">
      <c r="A274" s="145" t="s">
        <v>160</v>
      </c>
      <c r="B274" s="34" t="s">
        <v>5</v>
      </c>
      <c r="C274" s="35" t="s">
        <v>326</v>
      </c>
      <c r="D274" s="35"/>
      <c r="E274" s="132">
        <v>56</v>
      </c>
      <c r="G274" s="18"/>
    </row>
    <row r="275" spans="1:7" s="76" customFormat="1" ht="15" customHeight="1" x14ac:dyDescent="0.25">
      <c r="A275" s="77"/>
      <c r="B275" s="14"/>
      <c r="C275" s="15" t="s">
        <v>349</v>
      </c>
      <c r="D275" s="15"/>
      <c r="E275" s="60">
        <v>54</v>
      </c>
      <c r="G275" s="18"/>
    </row>
    <row r="276" spans="1:7" s="76" customFormat="1" ht="15" customHeight="1" x14ac:dyDescent="0.25">
      <c r="A276" s="77"/>
      <c r="B276" s="59"/>
      <c r="C276" s="74" t="s">
        <v>211</v>
      </c>
      <c r="D276" s="74"/>
      <c r="E276" s="60">
        <v>25</v>
      </c>
      <c r="G276" s="18"/>
    </row>
    <row r="277" spans="1:7" s="76" customFormat="1" ht="15" customHeight="1" x14ac:dyDescent="0.25">
      <c r="A277" s="77"/>
      <c r="B277" s="13" t="s">
        <v>9</v>
      </c>
      <c r="C277" s="74"/>
      <c r="D277" s="74"/>
      <c r="E277" s="61">
        <f>SUM(E274:E276)</f>
        <v>135</v>
      </c>
      <c r="G277" s="18"/>
    </row>
    <row r="278" spans="1:7" s="76" customFormat="1" ht="15" customHeight="1" x14ac:dyDescent="0.25">
      <c r="A278" s="77"/>
      <c r="B278" s="14" t="s">
        <v>6</v>
      </c>
      <c r="C278" s="74"/>
      <c r="D278" s="74" t="s">
        <v>310</v>
      </c>
      <c r="E278" s="60">
        <v>36</v>
      </c>
      <c r="G278" s="18"/>
    </row>
    <row r="279" spans="1:7" s="76" customFormat="1" ht="15" customHeight="1" x14ac:dyDescent="0.25">
      <c r="A279" s="77"/>
      <c r="B279" s="59"/>
      <c r="C279" s="74" t="s">
        <v>163</v>
      </c>
      <c r="D279" s="74"/>
      <c r="E279" s="60">
        <v>20</v>
      </c>
      <c r="G279" s="18"/>
    </row>
    <row r="280" spans="1:7" s="76" customFormat="1" ht="15" customHeight="1" x14ac:dyDescent="0.25">
      <c r="A280" s="77"/>
      <c r="B280" s="59"/>
      <c r="C280" s="74"/>
      <c r="D280" s="74" t="s">
        <v>308</v>
      </c>
      <c r="E280" s="60">
        <v>18</v>
      </c>
      <c r="G280" s="18"/>
    </row>
    <row r="281" spans="1:7" s="76" customFormat="1" ht="15" customHeight="1" x14ac:dyDescent="0.25">
      <c r="A281" s="147"/>
      <c r="B281" s="117" t="s">
        <v>11</v>
      </c>
      <c r="C281" s="144"/>
      <c r="D281" s="144"/>
      <c r="E281" s="131">
        <f>SUM(E278:E280)</f>
        <v>74</v>
      </c>
      <c r="G281" s="18"/>
    </row>
    <row r="282" spans="1:7" s="76" customFormat="1" ht="15" customHeight="1" x14ac:dyDescent="0.25">
      <c r="A282" s="85"/>
      <c r="B282" s="86"/>
      <c r="C282" s="86" t="s">
        <v>9</v>
      </c>
      <c r="D282" s="86"/>
      <c r="E282" s="87">
        <f>E277+E270+E261+E248+E245+E239+E235+E231+E227+E223+E212+E205+E199+E192+E183+E179+E175+E172+E166+E143+E85+E79+E75+E68+E63+E58+E53+E46+E40+E29+E23+E20+E16+E14+E10+E87+E62+E238+E217+E18+E48+E185+E241+E253</f>
        <v>6679.4499999999989</v>
      </c>
      <c r="F282" s="109"/>
    </row>
    <row r="283" spans="1:7" s="76" customFormat="1" ht="15" customHeight="1" x14ac:dyDescent="0.25">
      <c r="A283" s="88"/>
      <c r="B283" s="89"/>
      <c r="C283" s="89" t="s">
        <v>11</v>
      </c>
      <c r="D283" s="89"/>
      <c r="E283" s="90">
        <f>E15+E17+E19+E21+E27+E33+E45+E47+E49+E55+E61+E64+E72+E76+E81+E86+E165+E167+E184+E186+E198+E200+E208+E216+E226+E228+E233+E237+E242+E247+E249+E254+E266+E273+E281+E218+E240+E174+E182</f>
        <v>1588</v>
      </c>
      <c r="F283" s="109"/>
    </row>
    <row r="284" spans="1:7" s="93" customFormat="1" ht="15" customHeight="1" x14ac:dyDescent="0.25">
      <c r="A284" s="94" t="s">
        <v>264</v>
      </c>
      <c r="B284" s="2"/>
      <c r="C284" s="91"/>
      <c r="D284" s="91"/>
      <c r="E284" s="92"/>
    </row>
    <row r="285" spans="1:7" s="93" customFormat="1" ht="15" customHeight="1" x14ac:dyDescent="0.25">
      <c r="A285" s="95" t="s">
        <v>318</v>
      </c>
      <c r="B285" s="2"/>
      <c r="C285" s="91"/>
      <c r="D285" s="91"/>
      <c r="E285" s="167"/>
    </row>
    <row r="286" spans="1:7" s="93" customFormat="1" ht="15" customHeight="1" x14ac:dyDescent="0.25">
      <c r="A286" s="95" t="s">
        <v>265</v>
      </c>
      <c r="B286" s="2"/>
      <c r="C286" s="91"/>
      <c r="D286" s="91"/>
      <c r="E286" s="92"/>
    </row>
    <row r="287" spans="1:7" s="93" customFormat="1" ht="15" customHeight="1" x14ac:dyDescent="0.25">
      <c r="A287" s="95" t="s">
        <v>266</v>
      </c>
      <c r="B287" s="2"/>
      <c r="C287" s="91"/>
      <c r="D287" s="91"/>
      <c r="E287" s="92"/>
    </row>
    <row r="288" spans="1:7" s="93" customFormat="1" ht="15" customHeight="1" x14ac:dyDescent="0.25">
      <c r="A288" s="95" t="s">
        <v>267</v>
      </c>
      <c r="B288" s="2"/>
      <c r="C288" s="91"/>
      <c r="D288" s="91"/>
      <c r="E288" s="92"/>
    </row>
    <row r="289" spans="1:7" s="93" customFormat="1" ht="15" customHeight="1" x14ac:dyDescent="0.25">
      <c r="A289" s="95" t="s">
        <v>268</v>
      </c>
      <c r="B289" s="2"/>
      <c r="C289" s="91"/>
      <c r="D289" s="91"/>
      <c r="E289" s="92"/>
    </row>
    <row r="290" spans="1:7" s="93" customFormat="1" ht="15" customHeight="1" x14ac:dyDescent="0.25">
      <c r="A290" s="95" t="s">
        <v>269</v>
      </c>
      <c r="B290" s="2"/>
      <c r="C290" s="91"/>
      <c r="D290" s="91"/>
      <c r="E290" s="92"/>
    </row>
    <row r="291" spans="1:7" s="97" customFormat="1" ht="15" customHeight="1" x14ac:dyDescent="0.25">
      <c r="A291" s="96" t="s">
        <v>359</v>
      </c>
      <c r="B291" s="2"/>
      <c r="C291" s="91"/>
      <c r="D291" s="91"/>
      <c r="E291" s="92"/>
      <c r="F291" s="93"/>
      <c r="G291" s="93"/>
    </row>
    <row r="292" spans="1:7" x14ac:dyDescent="0.3">
      <c r="A292" s="95"/>
      <c r="E292" s="163"/>
    </row>
    <row r="293" spans="1:7" ht="15" thickBot="1" x14ac:dyDescent="0.35">
      <c r="A293" s="103"/>
      <c r="B293" s="104"/>
      <c r="C293" s="104"/>
      <c r="D293" s="104"/>
      <c r="E293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4" max="16383" man="1"/>
    <brk id="120" max="16383" man="1"/>
    <brk id="175" max="16383" man="1"/>
    <brk id="233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84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353</v>
      </c>
      <c r="B6" s="112"/>
      <c r="C6" s="113"/>
      <c r="D6" s="113"/>
      <c r="E6" s="114"/>
    </row>
    <row r="7" spans="1:7" s="115" customFormat="1" x14ac:dyDescent="0.3">
      <c r="A7" s="111" t="s">
        <v>340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341</v>
      </c>
      <c r="D11" s="35"/>
      <c r="E11" s="28">
        <v>8.44</v>
      </c>
      <c r="F11" s="17"/>
      <c r="G11" s="18"/>
    </row>
    <row r="12" spans="1:7" s="19" customFormat="1" ht="15" customHeight="1" x14ac:dyDescent="0.25">
      <c r="A12" s="13"/>
      <c r="B12" s="14"/>
      <c r="C12" s="15" t="s">
        <v>342</v>
      </c>
      <c r="D12" s="15"/>
      <c r="E12" s="16">
        <v>15.6</v>
      </c>
      <c r="F12" s="17"/>
      <c r="G12" s="18"/>
    </row>
    <row r="13" spans="1:7" s="19" customFormat="1" ht="15" customHeight="1" x14ac:dyDescent="0.25">
      <c r="A13" s="13"/>
      <c r="B13" s="14"/>
      <c r="C13" s="15" t="s">
        <v>343</v>
      </c>
      <c r="D13" s="15"/>
      <c r="E13" s="16">
        <v>7.96</v>
      </c>
      <c r="F13" s="17"/>
      <c r="G13" s="18"/>
    </row>
    <row r="14" spans="1:7" s="19" customFormat="1" ht="15" customHeight="1" x14ac:dyDescent="0.25">
      <c r="A14" s="13"/>
      <c r="B14" s="77" t="s">
        <v>9</v>
      </c>
      <c r="C14" s="15"/>
      <c r="D14" s="15"/>
      <c r="E14" s="26">
        <f>SUM(E11:E13)</f>
        <v>32</v>
      </c>
      <c r="F14" s="17"/>
      <c r="G14" s="18"/>
    </row>
    <row r="15" spans="1:7" s="19" customFormat="1" ht="15" customHeight="1" x14ac:dyDescent="0.25">
      <c r="A15" s="117"/>
      <c r="B15" s="118" t="s">
        <v>6</v>
      </c>
      <c r="C15" s="119" t="s">
        <v>316</v>
      </c>
      <c r="D15" s="119"/>
      <c r="E15" s="120">
        <v>27</v>
      </c>
      <c r="F15" s="17"/>
      <c r="G15" s="18"/>
    </row>
    <row r="16" spans="1:7" s="19" customFormat="1" ht="15" customHeight="1" x14ac:dyDescent="0.25">
      <c r="A16" s="13" t="s">
        <v>12</v>
      </c>
      <c r="B16" s="14" t="s">
        <v>5</v>
      </c>
      <c r="C16" s="15" t="s">
        <v>222</v>
      </c>
      <c r="D16" s="15"/>
      <c r="E16" s="16">
        <v>1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170</v>
      </c>
      <c r="D17" s="29"/>
      <c r="E17" s="16">
        <v>14</v>
      </c>
      <c r="F17" s="17"/>
      <c r="G17" s="18"/>
    </row>
    <row r="18" spans="1:7" s="19" customFormat="1" ht="15" customHeight="1" x14ac:dyDescent="0.25">
      <c r="A18" s="121" t="s">
        <v>14</v>
      </c>
      <c r="B18" s="122" t="s">
        <v>6</v>
      </c>
      <c r="C18" s="123" t="s">
        <v>198</v>
      </c>
      <c r="D18" s="123"/>
      <c r="E18" s="124">
        <v>15</v>
      </c>
      <c r="F18" s="17"/>
      <c r="G18" s="18"/>
    </row>
    <row r="19" spans="1:7" s="19" customFormat="1" ht="15" customHeight="1" x14ac:dyDescent="0.25">
      <c r="A19" s="27" t="s">
        <v>16</v>
      </c>
      <c r="B19" s="34" t="s">
        <v>5</v>
      </c>
      <c r="C19" s="35" t="s">
        <v>326</v>
      </c>
      <c r="D19" s="35"/>
      <c r="E19" s="28">
        <v>9</v>
      </c>
      <c r="F19" s="17"/>
      <c r="G19" s="18"/>
    </row>
    <row r="20" spans="1:7" s="19" customFormat="1" ht="15" customHeight="1" x14ac:dyDescent="0.25">
      <c r="A20" s="13"/>
      <c r="B20" s="14" t="s">
        <v>6</v>
      </c>
      <c r="C20" s="29" t="s">
        <v>17</v>
      </c>
      <c r="D20" s="29"/>
      <c r="E20" s="16">
        <v>18</v>
      </c>
      <c r="F20" s="17"/>
      <c r="G20" s="18"/>
    </row>
    <row r="21" spans="1:7" s="43" customFormat="1" ht="15" customHeight="1" x14ac:dyDescent="0.25">
      <c r="A21" s="49" t="s">
        <v>18</v>
      </c>
      <c r="B21" s="34" t="s">
        <v>5</v>
      </c>
      <c r="C21" s="125" t="s">
        <v>225</v>
      </c>
      <c r="D21" s="125"/>
      <c r="E21" s="126">
        <v>41.5</v>
      </c>
      <c r="F21" s="17"/>
      <c r="G21" s="18"/>
    </row>
    <row r="22" spans="1:7" s="43" customFormat="1" ht="15" customHeight="1" x14ac:dyDescent="0.25">
      <c r="A22" s="39"/>
      <c r="B22" s="13" t="s">
        <v>9</v>
      </c>
      <c r="C22" s="40"/>
      <c r="D22" s="40"/>
      <c r="E22" s="108">
        <f>E21</f>
        <v>41.5</v>
      </c>
      <c r="F22" s="17"/>
      <c r="G22" s="18"/>
    </row>
    <row r="23" spans="1:7" s="43" customFormat="1" ht="15" customHeight="1" x14ac:dyDescent="0.25">
      <c r="A23" s="39"/>
      <c r="B23" s="14" t="s">
        <v>6</v>
      </c>
      <c r="C23" s="14" t="s">
        <v>226</v>
      </c>
      <c r="D23" s="14"/>
      <c r="E23" s="41">
        <v>5</v>
      </c>
      <c r="F23" s="17"/>
      <c r="G23" s="18"/>
    </row>
    <row r="24" spans="1:7" s="43" customFormat="1" ht="15" customHeight="1" x14ac:dyDescent="0.25">
      <c r="A24" s="39"/>
      <c r="B24" s="14"/>
      <c r="C24" s="14" t="s">
        <v>227</v>
      </c>
      <c r="D24" s="14"/>
      <c r="E24" s="41">
        <v>4.3</v>
      </c>
      <c r="F24" s="17"/>
      <c r="G24" s="18"/>
    </row>
    <row r="25" spans="1:7" s="43" customFormat="1" ht="15" customHeight="1" x14ac:dyDescent="0.25">
      <c r="A25" s="39"/>
      <c r="B25" s="14"/>
      <c r="C25" s="14" t="s">
        <v>199</v>
      </c>
      <c r="D25" s="14"/>
      <c r="E25" s="41">
        <v>15</v>
      </c>
      <c r="F25" s="17"/>
      <c r="G25" s="18"/>
    </row>
    <row r="26" spans="1:7" s="43" customFormat="1" ht="15" customHeight="1" x14ac:dyDescent="0.25">
      <c r="A26" s="127"/>
      <c r="B26" s="117" t="s">
        <v>11</v>
      </c>
      <c r="C26" s="118"/>
      <c r="D26" s="118"/>
      <c r="E26" s="128">
        <f>SUM(E23:E25)</f>
        <v>24.3</v>
      </c>
      <c r="F26" s="17"/>
      <c r="G26" s="18"/>
    </row>
    <row r="27" spans="1:7" s="43" customFormat="1" ht="15" customHeight="1" x14ac:dyDescent="0.25">
      <c r="A27" s="49" t="s">
        <v>19</v>
      </c>
      <c r="B27" s="34" t="s">
        <v>5</v>
      </c>
      <c r="C27" s="35"/>
      <c r="D27" s="35" t="s">
        <v>19</v>
      </c>
      <c r="E27" s="50">
        <v>78</v>
      </c>
      <c r="F27" s="17"/>
      <c r="G27" s="18"/>
    </row>
    <row r="28" spans="1:7" s="43" customFormat="1" ht="15" customHeight="1" x14ac:dyDescent="0.25">
      <c r="A28" s="39"/>
      <c r="B28" s="13" t="s">
        <v>9</v>
      </c>
      <c r="C28" s="40"/>
      <c r="D28" s="40"/>
      <c r="E28" s="52">
        <f>E27</f>
        <v>78</v>
      </c>
      <c r="F28" s="17"/>
      <c r="G28" s="18"/>
    </row>
    <row r="29" spans="1:7" s="43" customFormat="1" ht="15" customHeight="1" x14ac:dyDescent="0.25">
      <c r="A29" s="39"/>
      <c r="B29" s="14" t="s">
        <v>6</v>
      </c>
      <c r="D29" s="40" t="s">
        <v>20</v>
      </c>
      <c r="E29" s="53">
        <v>15</v>
      </c>
      <c r="F29" s="17"/>
      <c r="G29" s="18"/>
    </row>
    <row r="30" spans="1:7" s="43" customFormat="1" ht="15" customHeight="1" x14ac:dyDescent="0.25">
      <c r="A30" s="39"/>
      <c r="B30" s="14"/>
      <c r="D30" s="40" t="s">
        <v>21</v>
      </c>
      <c r="E30" s="53">
        <v>15</v>
      </c>
      <c r="F30" s="17"/>
      <c r="G30" s="18"/>
    </row>
    <row r="31" spans="1:7" s="43" customFormat="1" ht="15" customHeight="1" x14ac:dyDescent="0.25">
      <c r="A31" s="39"/>
      <c r="B31" s="14"/>
      <c r="D31" s="40" t="s">
        <v>22</v>
      </c>
      <c r="E31" s="53">
        <v>16</v>
      </c>
      <c r="F31" s="17"/>
      <c r="G31" s="18"/>
    </row>
    <row r="32" spans="1:7" s="43" customFormat="1" ht="15" customHeight="1" x14ac:dyDescent="0.25">
      <c r="A32" s="127"/>
      <c r="B32" s="117" t="s">
        <v>11</v>
      </c>
      <c r="C32" s="129"/>
      <c r="D32" s="129"/>
      <c r="E32" s="130">
        <f>SUM(E29:E31)</f>
        <v>46</v>
      </c>
      <c r="F32" s="17"/>
      <c r="G32" s="18"/>
    </row>
    <row r="33" spans="1:7" s="43" customFormat="1" ht="15" customHeight="1" x14ac:dyDescent="0.25">
      <c r="A33" s="49" t="s">
        <v>23</v>
      </c>
      <c r="B33" s="34" t="s">
        <v>5</v>
      </c>
      <c r="C33" s="15" t="s">
        <v>326</v>
      </c>
      <c r="D33" s="15"/>
      <c r="E33" s="53">
        <v>5</v>
      </c>
      <c r="F33" s="17"/>
      <c r="G33" s="18"/>
    </row>
    <row r="34" spans="1:7" s="43" customFormat="1" ht="15" customHeight="1" x14ac:dyDescent="0.25">
      <c r="A34" s="39"/>
      <c r="B34" s="58"/>
      <c r="C34" s="40" t="s">
        <v>344</v>
      </c>
      <c r="D34" s="40"/>
      <c r="E34" s="53">
        <v>96</v>
      </c>
      <c r="F34" s="17"/>
      <c r="G34" s="18"/>
    </row>
    <row r="35" spans="1:7" s="43" customFormat="1" ht="15" customHeight="1" x14ac:dyDescent="0.25">
      <c r="A35" s="39"/>
      <c r="B35" s="58"/>
      <c r="C35" s="40" t="s">
        <v>26</v>
      </c>
      <c r="D35" s="40"/>
      <c r="E35" s="53">
        <v>61</v>
      </c>
      <c r="G35" s="18"/>
    </row>
    <row r="36" spans="1:7" s="43" customFormat="1" ht="15" customHeight="1" x14ac:dyDescent="0.25">
      <c r="A36" s="39"/>
      <c r="B36" s="58"/>
      <c r="C36" s="40" t="s">
        <v>303</v>
      </c>
      <c r="D36" s="40"/>
      <c r="E36" s="53">
        <v>84</v>
      </c>
      <c r="G36" s="18"/>
    </row>
    <row r="37" spans="1:7" s="43" customFormat="1" ht="15" customHeight="1" x14ac:dyDescent="0.25">
      <c r="A37" s="39"/>
      <c r="B37" s="59"/>
      <c r="C37" s="40" t="s">
        <v>27</v>
      </c>
      <c r="D37" s="40"/>
      <c r="E37" s="60">
        <v>90</v>
      </c>
      <c r="G37" s="18"/>
    </row>
    <row r="38" spans="1:7" s="43" customFormat="1" ht="15" customHeight="1" x14ac:dyDescent="0.25">
      <c r="A38" s="39"/>
      <c r="B38" s="59"/>
      <c r="C38" s="40" t="s">
        <v>28</v>
      </c>
      <c r="D38" s="40"/>
      <c r="E38" s="60">
        <v>43</v>
      </c>
      <c r="G38" s="18"/>
    </row>
    <row r="39" spans="1:7" s="43" customFormat="1" ht="15" customHeight="1" x14ac:dyDescent="0.25">
      <c r="A39" s="39"/>
      <c r="B39" s="13" t="s">
        <v>9</v>
      </c>
      <c r="C39" s="40"/>
      <c r="D39" s="40"/>
      <c r="E39" s="61">
        <f>SUM(E33:E38)</f>
        <v>379</v>
      </c>
      <c r="G39" s="18"/>
    </row>
    <row r="40" spans="1:7" s="43" customFormat="1" ht="15" customHeight="1" x14ac:dyDescent="0.25">
      <c r="A40" s="39"/>
      <c r="B40" s="14" t="s">
        <v>6</v>
      </c>
      <c r="C40" s="40" t="s">
        <v>29</v>
      </c>
      <c r="D40" s="40"/>
      <c r="E40" s="60">
        <v>15</v>
      </c>
      <c r="G40" s="18"/>
    </row>
    <row r="41" spans="1:7" s="43" customFormat="1" ht="15" customHeight="1" x14ac:dyDescent="0.25">
      <c r="A41" s="39"/>
      <c r="C41" s="40" t="s">
        <v>30</v>
      </c>
      <c r="D41" s="40"/>
      <c r="E41" s="60">
        <v>26</v>
      </c>
      <c r="G41" s="18"/>
    </row>
    <row r="42" spans="1:7" s="43" customFormat="1" ht="15" customHeight="1" x14ac:dyDescent="0.25">
      <c r="A42" s="39"/>
      <c r="B42" s="59"/>
      <c r="C42" s="40" t="s">
        <v>218</v>
      </c>
      <c r="D42" s="40"/>
      <c r="E42" s="60">
        <v>20</v>
      </c>
      <c r="G42" s="18"/>
    </row>
    <row r="43" spans="1:7" s="43" customFormat="1" ht="15" customHeight="1" x14ac:dyDescent="0.25">
      <c r="A43" s="39"/>
      <c r="B43" s="59"/>
      <c r="C43" s="40" t="s">
        <v>32</v>
      </c>
      <c r="D43" s="40"/>
      <c r="E43" s="60">
        <v>23</v>
      </c>
      <c r="G43" s="18"/>
    </row>
    <row r="44" spans="1:7" s="43" customFormat="1" ht="15" customHeight="1" x14ac:dyDescent="0.25">
      <c r="A44" s="127"/>
      <c r="B44" s="117" t="s">
        <v>11</v>
      </c>
      <c r="C44" s="129"/>
      <c r="D44" s="129"/>
      <c r="E44" s="131">
        <f>SUM(E40:E43)</f>
        <v>84</v>
      </c>
      <c r="G44" s="18"/>
    </row>
    <row r="45" spans="1:7" s="43" customFormat="1" ht="15" customHeight="1" x14ac:dyDescent="0.25">
      <c r="A45" s="49" t="s">
        <v>33</v>
      </c>
      <c r="B45" s="34" t="s">
        <v>5</v>
      </c>
      <c r="C45" s="35" t="s">
        <v>222</v>
      </c>
      <c r="D45" s="35"/>
      <c r="E45" s="132">
        <v>2.4</v>
      </c>
      <c r="G45" s="18"/>
    </row>
    <row r="46" spans="1:7" s="43" customFormat="1" ht="15" customHeight="1" x14ac:dyDescent="0.25">
      <c r="A46" s="127"/>
      <c r="B46" s="118" t="s">
        <v>6</v>
      </c>
      <c r="C46" s="119" t="s">
        <v>201</v>
      </c>
      <c r="D46" s="119"/>
      <c r="E46" s="133">
        <v>16</v>
      </c>
      <c r="G46" s="18"/>
    </row>
    <row r="47" spans="1:7" s="43" customFormat="1" ht="15" customHeight="1" x14ac:dyDescent="0.25">
      <c r="A47" s="13" t="s">
        <v>34</v>
      </c>
      <c r="B47" s="14" t="s">
        <v>6</v>
      </c>
      <c r="C47" s="29" t="s">
        <v>35</v>
      </c>
      <c r="D47" s="29"/>
      <c r="E47" s="60">
        <v>24</v>
      </c>
      <c r="G47" s="18"/>
    </row>
    <row r="48" spans="1:7" s="43" customFormat="1" ht="15" customHeight="1" x14ac:dyDescent="0.25">
      <c r="A48" s="49" t="s">
        <v>36</v>
      </c>
      <c r="B48" s="34" t="s">
        <v>5</v>
      </c>
      <c r="C48" s="125" t="s">
        <v>304</v>
      </c>
      <c r="D48" s="125"/>
      <c r="E48" s="132">
        <v>36</v>
      </c>
      <c r="G48" s="18"/>
    </row>
    <row r="49" spans="1:9" s="43" customFormat="1" ht="15" customHeight="1" x14ac:dyDescent="0.25">
      <c r="A49" s="39"/>
      <c r="B49" s="14"/>
      <c r="C49" s="40" t="s">
        <v>228</v>
      </c>
      <c r="D49" s="40"/>
      <c r="E49" s="60">
        <v>25</v>
      </c>
      <c r="G49" s="18"/>
    </row>
    <row r="50" spans="1:9" s="43" customFormat="1" ht="15" customHeight="1" x14ac:dyDescent="0.25">
      <c r="A50" s="39"/>
      <c r="B50" s="14"/>
      <c r="C50" s="110" t="s">
        <v>172</v>
      </c>
      <c r="D50" s="40"/>
      <c r="E50" s="60">
        <v>63</v>
      </c>
      <c r="G50" s="18"/>
    </row>
    <row r="51" spans="1:9" s="43" customFormat="1" ht="15" customHeight="1" x14ac:dyDescent="0.25">
      <c r="A51" s="39"/>
      <c r="B51" s="13" t="s">
        <v>9</v>
      </c>
      <c r="C51" s="40"/>
      <c r="D51" s="40"/>
      <c r="E51" s="61">
        <f>SUM(E48:E50)</f>
        <v>124</v>
      </c>
      <c r="G51" s="18"/>
    </row>
    <row r="52" spans="1:9" s="43" customFormat="1" ht="15" customHeight="1" x14ac:dyDescent="0.25">
      <c r="A52" s="39"/>
      <c r="B52" s="14" t="s">
        <v>6</v>
      </c>
      <c r="C52" s="65" t="s">
        <v>38</v>
      </c>
      <c r="D52" s="65"/>
      <c r="E52" s="60">
        <v>28</v>
      </c>
      <c r="G52" s="18"/>
    </row>
    <row r="53" spans="1:9" s="43" customFormat="1" ht="15" customHeight="1" x14ac:dyDescent="0.25">
      <c r="A53" s="127"/>
      <c r="B53" s="117" t="s">
        <v>11</v>
      </c>
      <c r="C53" s="129"/>
      <c r="D53" s="129"/>
      <c r="E53" s="131">
        <f>E52</f>
        <v>28</v>
      </c>
      <c r="G53" s="18"/>
    </row>
    <row r="54" spans="1:9" s="43" customFormat="1" ht="15" customHeight="1" x14ac:dyDescent="0.25">
      <c r="A54" s="39" t="s">
        <v>39</v>
      </c>
      <c r="B54" s="14" t="s">
        <v>5</v>
      </c>
      <c r="C54" s="66" t="s">
        <v>336</v>
      </c>
      <c r="D54" s="66"/>
      <c r="E54" s="67">
        <v>59</v>
      </c>
      <c r="G54" s="18"/>
    </row>
    <row r="55" spans="1:9" s="43" customFormat="1" ht="15" customHeight="1" x14ac:dyDescent="0.25">
      <c r="A55" s="39"/>
      <c r="B55" s="68"/>
      <c r="C55" s="66" t="s">
        <v>337</v>
      </c>
      <c r="D55" s="66"/>
      <c r="E55" s="67">
        <v>40</v>
      </c>
      <c r="G55" s="18"/>
    </row>
    <row r="56" spans="1:9" s="43" customFormat="1" ht="15" customHeight="1" x14ac:dyDescent="0.25">
      <c r="A56" s="39"/>
      <c r="B56" s="13" t="s">
        <v>9</v>
      </c>
      <c r="C56" s="66"/>
      <c r="D56" s="66"/>
      <c r="E56" s="69">
        <f>SUM(E54:E55)</f>
        <v>99</v>
      </c>
      <c r="G56" s="18"/>
    </row>
    <row r="57" spans="1:9" s="43" customFormat="1" ht="15" customHeight="1" x14ac:dyDescent="0.25">
      <c r="A57" s="39"/>
      <c r="B57" s="14" t="s">
        <v>6</v>
      </c>
      <c r="C57" s="14" t="s">
        <v>43</v>
      </c>
      <c r="D57" s="14"/>
      <c r="E57" s="67">
        <v>15</v>
      </c>
      <c r="G57" s="18"/>
      <c r="H57" s="70"/>
      <c r="I57" s="67"/>
    </row>
    <row r="58" spans="1:9" s="43" customFormat="1" ht="15" customHeight="1" x14ac:dyDescent="0.25">
      <c r="A58" s="39"/>
      <c r="B58" s="68"/>
      <c r="C58" s="70" t="s">
        <v>42</v>
      </c>
      <c r="D58" s="70"/>
      <c r="E58" s="67">
        <v>16</v>
      </c>
      <c r="G58" s="18"/>
    </row>
    <row r="59" spans="1:9" s="43" customFormat="1" ht="15" customHeight="1" x14ac:dyDescent="0.25">
      <c r="A59" s="39"/>
      <c r="B59" s="13" t="s">
        <v>11</v>
      </c>
      <c r="C59" s="66"/>
      <c r="D59" s="66"/>
      <c r="E59" s="69">
        <f>SUM(E57:E58)</f>
        <v>31</v>
      </c>
      <c r="G59" s="18"/>
    </row>
    <row r="60" spans="1:9" s="48" customFormat="1" ht="15" customHeight="1" x14ac:dyDescent="0.25">
      <c r="A60" s="134" t="s">
        <v>173</v>
      </c>
      <c r="B60" s="135" t="s">
        <v>5</v>
      </c>
      <c r="C60" s="136" t="s">
        <v>229</v>
      </c>
      <c r="D60" s="136"/>
      <c r="E60" s="137">
        <v>8</v>
      </c>
      <c r="G60" s="18"/>
    </row>
    <row r="61" spans="1:9" s="43" customFormat="1" ht="15" customHeight="1" x14ac:dyDescent="0.25">
      <c r="A61" s="39" t="s">
        <v>44</v>
      </c>
      <c r="B61" s="14" t="s">
        <v>5</v>
      </c>
      <c r="C61" s="40" t="s">
        <v>230</v>
      </c>
      <c r="D61" s="40"/>
      <c r="E61" s="67">
        <v>6.65</v>
      </c>
      <c r="G61" s="18"/>
    </row>
    <row r="62" spans="1:9" s="43" customFormat="1" ht="15" customHeight="1" x14ac:dyDescent="0.25">
      <c r="A62" s="39"/>
      <c r="B62" s="14" t="s">
        <v>6</v>
      </c>
      <c r="C62" s="14" t="s">
        <v>226</v>
      </c>
      <c r="D62" s="14"/>
      <c r="E62" s="67">
        <v>24</v>
      </c>
      <c r="G62" s="18"/>
    </row>
    <row r="63" spans="1:9" s="43" customFormat="1" ht="15" customHeight="1" x14ac:dyDescent="0.25">
      <c r="A63" s="49" t="s">
        <v>46</v>
      </c>
      <c r="B63" s="34" t="s">
        <v>5</v>
      </c>
      <c r="C63" s="35" t="s">
        <v>341</v>
      </c>
      <c r="D63" s="138"/>
      <c r="E63" s="139">
        <v>33</v>
      </c>
      <c r="G63" s="18"/>
    </row>
    <row r="64" spans="1:9" s="43" customFormat="1" ht="15" customHeight="1" x14ac:dyDescent="0.25">
      <c r="A64" s="39"/>
      <c r="B64" s="14"/>
      <c r="C64" s="15" t="s">
        <v>342</v>
      </c>
      <c r="D64" s="66"/>
      <c r="E64" s="67">
        <v>60.91</v>
      </c>
      <c r="G64" s="18"/>
    </row>
    <row r="65" spans="1:7" s="43" customFormat="1" ht="15" customHeight="1" x14ac:dyDescent="0.25">
      <c r="A65" s="39"/>
      <c r="B65" s="14"/>
      <c r="C65" s="15" t="s">
        <v>343</v>
      </c>
      <c r="D65" s="66"/>
      <c r="E65" s="67">
        <v>31.09</v>
      </c>
      <c r="G65" s="18"/>
    </row>
    <row r="66" spans="1:7" s="43" customFormat="1" ht="15" customHeight="1" x14ac:dyDescent="0.25">
      <c r="A66" s="39"/>
      <c r="B66" s="13" t="s">
        <v>9</v>
      </c>
      <c r="C66" s="66"/>
      <c r="D66" s="66"/>
      <c r="E66" s="69">
        <f>SUM(E63:E65)</f>
        <v>125</v>
      </c>
      <c r="G66" s="18"/>
    </row>
    <row r="67" spans="1:7" s="43" customFormat="1" ht="15" customHeight="1" x14ac:dyDescent="0.25">
      <c r="A67" s="39"/>
      <c r="B67" s="14" t="s">
        <v>6</v>
      </c>
      <c r="C67" s="66" t="s">
        <v>232</v>
      </c>
      <c r="D67" s="66"/>
      <c r="E67" s="67">
        <v>8.5</v>
      </c>
      <c r="G67" s="18"/>
    </row>
    <row r="68" spans="1:7" s="43" customFormat="1" ht="15" customHeight="1" x14ac:dyDescent="0.25">
      <c r="A68" s="39"/>
      <c r="B68" s="14"/>
      <c r="C68" s="66" t="s">
        <v>233</v>
      </c>
      <c r="D68" s="66"/>
      <c r="E68" s="67">
        <v>7.5</v>
      </c>
      <c r="G68" s="18"/>
    </row>
    <row r="69" spans="1:7" s="43" customFormat="1" ht="15" customHeight="1" x14ac:dyDescent="0.25">
      <c r="A69" s="39"/>
      <c r="B69" s="14"/>
      <c r="C69" s="66" t="s">
        <v>234</v>
      </c>
      <c r="D69" s="66"/>
      <c r="E69" s="67">
        <v>15.5</v>
      </c>
      <c r="G69" s="18"/>
    </row>
    <row r="70" spans="1:7" s="43" customFormat="1" ht="15" customHeight="1" x14ac:dyDescent="0.25">
      <c r="A70" s="127"/>
      <c r="B70" s="117" t="s">
        <v>11</v>
      </c>
      <c r="C70" s="140"/>
      <c r="D70" s="140"/>
      <c r="E70" s="141">
        <f>SUM(E67:E69)</f>
        <v>31.5</v>
      </c>
      <c r="G70" s="18"/>
    </row>
    <row r="71" spans="1:7" s="43" customFormat="1" ht="15" customHeight="1" x14ac:dyDescent="0.25">
      <c r="A71" s="49" t="s">
        <v>47</v>
      </c>
      <c r="B71" s="34" t="s">
        <v>5</v>
      </c>
      <c r="C71" s="138" t="s">
        <v>235</v>
      </c>
      <c r="D71" s="138"/>
      <c r="E71" s="28">
        <v>61.91</v>
      </c>
      <c r="G71" s="18"/>
    </row>
    <row r="72" spans="1:7" s="43" customFormat="1" ht="15" customHeight="1" x14ac:dyDescent="0.25">
      <c r="A72" s="39"/>
      <c r="B72" s="14"/>
      <c r="C72" s="66" t="s">
        <v>327</v>
      </c>
      <c r="D72" s="66"/>
      <c r="E72" s="16">
        <v>25</v>
      </c>
      <c r="G72" s="18"/>
    </row>
    <row r="73" spans="1:7" s="43" customFormat="1" ht="15" customHeight="1" x14ac:dyDescent="0.25">
      <c r="A73" s="39"/>
      <c r="B73" s="13" t="s">
        <v>9</v>
      </c>
      <c r="C73" s="66"/>
      <c r="D73" s="66"/>
      <c r="E73" s="26">
        <f>SUM(E71:E72)</f>
        <v>86.91</v>
      </c>
      <c r="G73" s="18"/>
    </row>
    <row r="74" spans="1:7" s="43" customFormat="1" ht="15" customHeight="1" x14ac:dyDescent="0.25">
      <c r="A74" s="39"/>
      <c r="B74" s="14" t="s">
        <v>6</v>
      </c>
      <c r="C74" s="66" t="s">
        <v>48</v>
      </c>
      <c r="D74" s="66"/>
      <c r="E74" s="16">
        <v>19</v>
      </c>
      <c r="G74" s="18"/>
    </row>
    <row r="75" spans="1:7" s="43" customFormat="1" ht="15" customHeight="1" x14ac:dyDescent="0.25">
      <c r="A75" s="39"/>
      <c r="B75" s="117" t="s">
        <v>11</v>
      </c>
      <c r="C75" s="66"/>
      <c r="D75" s="66"/>
      <c r="E75" s="26">
        <f>E74</f>
        <v>19</v>
      </c>
      <c r="G75" s="18"/>
    </row>
    <row r="76" spans="1:7" s="43" customFormat="1" ht="15" customHeight="1" x14ac:dyDescent="0.25">
      <c r="A76" s="49" t="s">
        <v>49</v>
      </c>
      <c r="B76" s="34" t="s">
        <v>5</v>
      </c>
      <c r="C76" s="35" t="s">
        <v>222</v>
      </c>
      <c r="D76" s="35"/>
      <c r="E76" s="132">
        <v>54.6</v>
      </c>
      <c r="G76" s="18"/>
    </row>
    <row r="77" spans="1:7" s="43" customFormat="1" ht="15" customHeight="1" x14ac:dyDescent="0.25">
      <c r="A77" s="39"/>
      <c r="B77" s="13" t="s">
        <v>9</v>
      </c>
      <c r="C77" s="66"/>
      <c r="D77" s="66"/>
      <c r="E77" s="61">
        <f>E76</f>
        <v>54.6</v>
      </c>
      <c r="G77" s="18"/>
    </row>
    <row r="78" spans="1:7" s="19" customFormat="1" ht="15" customHeight="1" x14ac:dyDescent="0.25">
      <c r="A78" s="156"/>
      <c r="B78" s="29" t="s">
        <v>6</v>
      </c>
      <c r="C78" s="74" t="s">
        <v>174</v>
      </c>
      <c r="D78" s="74"/>
      <c r="E78" s="16">
        <v>18</v>
      </c>
      <c r="G78" s="157"/>
    </row>
    <row r="79" spans="1:7" s="19" customFormat="1" ht="15" customHeight="1" x14ac:dyDescent="0.25">
      <c r="A79" s="158"/>
      <c r="B79" s="117" t="s">
        <v>11</v>
      </c>
      <c r="C79" s="144"/>
      <c r="D79" s="144"/>
      <c r="E79" s="159">
        <f>SUM(E78:E78)</f>
        <v>18</v>
      </c>
      <c r="G79" s="157"/>
    </row>
    <row r="80" spans="1:7" s="43" customFormat="1" ht="15" customHeight="1" x14ac:dyDescent="0.25">
      <c r="A80" s="39" t="s">
        <v>51</v>
      </c>
      <c r="B80" s="14" t="s">
        <v>5</v>
      </c>
      <c r="C80" s="35" t="s">
        <v>341</v>
      </c>
      <c r="D80" s="66"/>
      <c r="E80" s="60">
        <v>7.4</v>
      </c>
      <c r="G80" s="18"/>
    </row>
    <row r="81" spans="1:7" s="43" customFormat="1" ht="15" customHeight="1" x14ac:dyDescent="0.25">
      <c r="A81" s="39"/>
      <c r="B81" s="14"/>
      <c r="C81" s="15" t="s">
        <v>342</v>
      </c>
      <c r="D81" s="66"/>
      <c r="E81" s="60">
        <v>13.64</v>
      </c>
      <c r="G81" s="18"/>
    </row>
    <row r="82" spans="1:7" s="43" customFormat="1" ht="15" customHeight="1" x14ac:dyDescent="0.25">
      <c r="A82" s="39"/>
      <c r="B82" s="14"/>
      <c r="C82" s="15" t="s">
        <v>343</v>
      </c>
      <c r="D82" s="66"/>
      <c r="E82" s="60">
        <v>6.96</v>
      </c>
      <c r="G82" s="18"/>
    </row>
    <row r="83" spans="1:7" s="43" customFormat="1" ht="15" customHeight="1" x14ac:dyDescent="0.25">
      <c r="A83" s="39"/>
      <c r="B83" s="77" t="s">
        <v>9</v>
      </c>
      <c r="C83" s="165"/>
      <c r="D83" s="166"/>
      <c r="E83" s="61">
        <f>SUM(E80:E82)</f>
        <v>28</v>
      </c>
      <c r="G83" s="18"/>
    </row>
    <row r="84" spans="1:7" s="43" customFormat="1" ht="15" customHeight="1" x14ac:dyDescent="0.25">
      <c r="A84" s="39"/>
      <c r="B84" s="14" t="s">
        <v>6</v>
      </c>
      <c r="C84" s="66" t="s">
        <v>325</v>
      </c>
      <c r="D84" s="66"/>
      <c r="E84" s="60">
        <v>22.4</v>
      </c>
      <c r="G84" s="18"/>
    </row>
    <row r="85" spans="1:7" s="43" customFormat="1" ht="15" customHeight="1" x14ac:dyDescent="0.25">
      <c r="A85" s="134" t="s">
        <v>53</v>
      </c>
      <c r="B85" s="135" t="s">
        <v>5</v>
      </c>
      <c r="C85" s="143" t="s">
        <v>236</v>
      </c>
      <c r="D85" s="143"/>
      <c r="E85" s="137">
        <v>15</v>
      </c>
      <c r="G85" s="18"/>
    </row>
    <row r="86" spans="1:7" s="43" customFormat="1" ht="15" customHeight="1" x14ac:dyDescent="0.25">
      <c r="A86" s="39" t="s">
        <v>55</v>
      </c>
      <c r="B86" s="14" t="s">
        <v>5</v>
      </c>
      <c r="C86" s="66" t="s">
        <v>56</v>
      </c>
      <c r="D86" s="66"/>
      <c r="E86" s="60">
        <v>60</v>
      </c>
      <c r="G86" s="18"/>
    </row>
    <row r="87" spans="1:7" s="43" customFormat="1" ht="15" customHeight="1" x14ac:dyDescent="0.25">
      <c r="A87" s="39"/>
      <c r="B87" s="59"/>
      <c r="C87" s="66" t="s">
        <v>237</v>
      </c>
      <c r="D87" s="66"/>
      <c r="E87" s="60">
        <v>32.5</v>
      </c>
      <c r="G87" s="18"/>
    </row>
    <row r="88" spans="1:7" s="43" customFormat="1" ht="15" customHeight="1" x14ac:dyDescent="0.25">
      <c r="A88" s="39"/>
      <c r="B88" s="59"/>
      <c r="C88" s="66" t="s">
        <v>313</v>
      </c>
      <c r="D88" s="66"/>
      <c r="E88" s="60">
        <v>2.5</v>
      </c>
    </row>
    <row r="89" spans="1:7" s="43" customFormat="1" ht="15" customHeight="1" x14ac:dyDescent="0.25">
      <c r="A89" s="39"/>
      <c r="B89" s="59"/>
      <c r="C89" s="66" t="s">
        <v>58</v>
      </c>
      <c r="D89" s="66"/>
      <c r="E89" s="60">
        <v>20</v>
      </c>
      <c r="G89" s="18"/>
    </row>
    <row r="90" spans="1:7" s="43" customFormat="1" ht="15" customHeight="1" x14ac:dyDescent="0.25">
      <c r="A90" s="39"/>
      <c r="B90" s="59"/>
      <c r="C90" s="66" t="s">
        <v>59</v>
      </c>
      <c r="D90" s="66"/>
      <c r="E90" s="60">
        <v>70</v>
      </c>
      <c r="G90" s="18"/>
    </row>
    <row r="91" spans="1:7" s="43" customFormat="1" ht="15" customHeight="1" x14ac:dyDescent="0.25">
      <c r="A91" s="39"/>
      <c r="B91" s="59"/>
      <c r="C91" s="66" t="s">
        <v>60</v>
      </c>
      <c r="D91" s="66"/>
      <c r="E91" s="60">
        <v>44</v>
      </c>
      <c r="G91" s="18"/>
    </row>
    <row r="92" spans="1:7" s="43" customFormat="1" ht="15" customHeight="1" x14ac:dyDescent="0.25">
      <c r="A92" s="39"/>
      <c r="B92" s="59"/>
      <c r="C92" s="66" t="s">
        <v>238</v>
      </c>
      <c r="D92" s="66"/>
      <c r="E92" s="60">
        <v>30</v>
      </c>
      <c r="G92" s="18"/>
    </row>
    <row r="93" spans="1:7" s="43" customFormat="1" ht="15" customHeight="1" x14ac:dyDescent="0.25">
      <c r="A93" s="39"/>
      <c r="B93" s="59"/>
      <c r="C93" s="66" t="s">
        <v>61</v>
      </c>
      <c r="D93" s="66"/>
      <c r="E93" s="60">
        <v>63</v>
      </c>
      <c r="G93" s="18"/>
    </row>
    <row r="94" spans="1:7" s="43" customFormat="1" ht="15" customHeight="1" x14ac:dyDescent="0.25">
      <c r="A94" s="39"/>
      <c r="B94" s="59"/>
      <c r="C94" s="66" t="s">
        <v>175</v>
      </c>
      <c r="D94" s="66"/>
      <c r="E94" s="60">
        <v>28</v>
      </c>
      <c r="G94" s="18"/>
    </row>
    <row r="95" spans="1:7" s="43" customFormat="1" ht="15" customHeight="1" x14ac:dyDescent="0.25">
      <c r="A95" s="39"/>
      <c r="B95" s="59"/>
      <c r="C95" s="66" t="s">
        <v>345</v>
      </c>
      <c r="D95" s="66"/>
      <c r="E95" s="60">
        <v>24</v>
      </c>
      <c r="G95" s="18"/>
    </row>
    <row r="96" spans="1:7" s="43" customFormat="1" ht="15" customHeight="1" x14ac:dyDescent="0.25">
      <c r="A96" s="39"/>
      <c r="B96" s="59"/>
      <c r="C96" s="66" t="s">
        <v>62</v>
      </c>
      <c r="D96" s="66"/>
      <c r="E96" s="60">
        <v>54</v>
      </c>
      <c r="G96" s="18"/>
    </row>
    <row r="97" spans="1:7" s="43" customFormat="1" ht="15" customHeight="1" x14ac:dyDescent="0.25">
      <c r="A97" s="39"/>
      <c r="B97" s="59"/>
      <c r="C97" s="66" t="s">
        <v>176</v>
      </c>
      <c r="D97" s="66"/>
      <c r="E97" s="60">
        <v>92</v>
      </c>
      <c r="G97" s="18"/>
    </row>
    <row r="98" spans="1:7" s="43" customFormat="1" ht="15" customHeight="1" x14ac:dyDescent="0.25">
      <c r="A98" s="39"/>
      <c r="B98" s="59"/>
      <c r="C98" s="66" t="s">
        <v>177</v>
      </c>
      <c r="D98" s="66"/>
      <c r="E98" s="60">
        <v>54</v>
      </c>
      <c r="G98" s="18"/>
    </row>
    <row r="99" spans="1:7" s="43" customFormat="1" ht="15" customHeight="1" x14ac:dyDescent="0.25">
      <c r="A99" s="39"/>
      <c r="B99" s="59"/>
      <c r="C99" s="66" t="s">
        <v>63</v>
      </c>
      <c r="D99" s="66"/>
      <c r="E99" s="60">
        <v>52</v>
      </c>
      <c r="G99" s="18"/>
    </row>
    <row r="100" spans="1:7" s="43" customFormat="1" ht="15" customHeight="1" x14ac:dyDescent="0.25">
      <c r="A100" s="39"/>
      <c r="B100" s="59"/>
      <c r="C100" s="66" t="s">
        <v>202</v>
      </c>
      <c r="D100" s="66"/>
      <c r="E100" s="60">
        <v>104</v>
      </c>
      <c r="G100" s="18"/>
    </row>
    <row r="101" spans="1:7" s="43" customFormat="1" ht="15" customHeight="1" x14ac:dyDescent="0.25">
      <c r="A101" s="39"/>
      <c r="B101" s="59"/>
      <c r="C101" s="66" t="s">
        <v>239</v>
      </c>
      <c r="D101" s="66"/>
      <c r="E101" s="60">
        <v>48.3</v>
      </c>
      <c r="G101" s="18"/>
    </row>
    <row r="102" spans="1:7" s="43" customFormat="1" ht="15" customHeight="1" x14ac:dyDescent="0.25">
      <c r="A102" s="39"/>
      <c r="B102" s="59"/>
      <c r="C102" s="66" t="s">
        <v>208</v>
      </c>
      <c r="D102" s="66"/>
      <c r="E102" s="60">
        <v>70</v>
      </c>
      <c r="G102" s="18"/>
    </row>
    <row r="103" spans="1:7" s="43" customFormat="1" ht="15" customHeight="1" x14ac:dyDescent="0.25">
      <c r="A103" s="39"/>
      <c r="B103" s="59"/>
      <c r="C103" s="66" t="s">
        <v>178</v>
      </c>
      <c r="D103" s="66"/>
      <c r="E103" s="60">
        <v>107</v>
      </c>
      <c r="G103" s="18"/>
    </row>
    <row r="104" spans="1:7" s="43" customFormat="1" ht="15" customHeight="1" x14ac:dyDescent="0.25">
      <c r="A104" s="39"/>
      <c r="B104" s="59"/>
      <c r="C104" s="66" t="s">
        <v>66</v>
      </c>
      <c r="D104" s="66"/>
      <c r="E104" s="60">
        <v>62</v>
      </c>
      <c r="G104" s="18"/>
    </row>
    <row r="105" spans="1:7" s="43" customFormat="1" ht="15" customHeight="1" x14ac:dyDescent="0.25">
      <c r="A105" s="39"/>
      <c r="B105" s="59"/>
      <c r="C105" s="66" t="s">
        <v>179</v>
      </c>
      <c r="D105" s="66"/>
      <c r="E105" s="60">
        <v>94</v>
      </c>
      <c r="G105" s="18"/>
    </row>
    <row r="106" spans="1:7" s="43" customFormat="1" ht="15" customHeight="1" x14ac:dyDescent="0.25">
      <c r="A106" s="39"/>
      <c r="B106" s="59"/>
      <c r="C106" s="66" t="s">
        <v>68</v>
      </c>
      <c r="D106" s="66"/>
      <c r="E106" s="60">
        <v>92</v>
      </c>
      <c r="G106" s="18"/>
    </row>
    <row r="107" spans="1:7" s="43" customFormat="1" ht="15" customHeight="1" x14ac:dyDescent="0.25">
      <c r="A107" s="39"/>
      <c r="B107" s="59"/>
      <c r="C107" s="66" t="s">
        <v>69</v>
      </c>
      <c r="D107" s="66"/>
      <c r="E107" s="60">
        <v>48</v>
      </c>
      <c r="G107" s="18"/>
    </row>
    <row r="108" spans="1:7" s="43" customFormat="1" ht="15" customHeight="1" x14ac:dyDescent="0.25">
      <c r="A108" s="39"/>
      <c r="B108" s="59"/>
      <c r="C108" s="66" t="s">
        <v>180</v>
      </c>
      <c r="D108" s="66"/>
      <c r="E108" s="60">
        <v>59</v>
      </c>
      <c r="G108" s="18"/>
    </row>
    <row r="109" spans="1:7" s="43" customFormat="1" ht="15" customHeight="1" x14ac:dyDescent="0.25">
      <c r="A109" s="39"/>
      <c r="B109" s="59"/>
      <c r="C109" s="66" t="s">
        <v>305</v>
      </c>
      <c r="D109" s="66"/>
      <c r="E109" s="60">
        <v>55</v>
      </c>
      <c r="G109" s="18"/>
    </row>
    <row r="110" spans="1:7" s="43" customFormat="1" ht="15" customHeight="1" x14ac:dyDescent="0.25">
      <c r="A110" s="39"/>
      <c r="B110" s="59"/>
      <c r="C110" s="66" t="s">
        <v>306</v>
      </c>
      <c r="D110" s="66"/>
      <c r="E110" s="60">
        <v>48</v>
      </c>
      <c r="G110" s="18"/>
    </row>
    <row r="111" spans="1:7" s="43" customFormat="1" ht="15" customHeight="1" x14ac:dyDescent="0.25">
      <c r="A111" s="39"/>
      <c r="B111" s="14"/>
      <c r="C111" s="66" t="s">
        <v>70</v>
      </c>
      <c r="D111" s="66"/>
      <c r="E111" s="60">
        <v>60</v>
      </c>
      <c r="G111" s="18"/>
    </row>
    <row r="112" spans="1:7" s="43" customFormat="1" ht="15" customHeight="1" x14ac:dyDescent="0.25">
      <c r="A112" s="39"/>
      <c r="B112" s="59"/>
      <c r="C112" s="66" t="s">
        <v>315</v>
      </c>
      <c r="D112" s="66"/>
      <c r="E112" s="60">
        <v>73</v>
      </c>
      <c r="G112" s="18"/>
    </row>
    <row r="113" spans="1:7" s="43" customFormat="1" ht="15" customHeight="1" x14ac:dyDescent="0.25">
      <c r="C113" s="66" t="s">
        <v>243</v>
      </c>
      <c r="D113" s="66"/>
      <c r="E113" s="60">
        <v>113.4</v>
      </c>
      <c r="G113" s="18"/>
    </row>
    <row r="114" spans="1:7" s="43" customFormat="1" ht="15" customHeight="1" x14ac:dyDescent="0.25">
      <c r="C114" s="66" t="s">
        <v>73</v>
      </c>
      <c r="D114" s="66"/>
      <c r="E114" s="60">
        <v>112</v>
      </c>
      <c r="G114" s="18"/>
    </row>
    <row r="115" spans="1:7" s="43" customFormat="1" ht="15" customHeight="1" x14ac:dyDescent="0.25">
      <c r="A115" s="39"/>
      <c r="B115" s="14"/>
      <c r="C115" s="66" t="s">
        <v>244</v>
      </c>
      <c r="D115" s="66"/>
      <c r="E115" s="60">
        <v>28.5</v>
      </c>
      <c r="G115" s="18"/>
    </row>
    <row r="116" spans="1:7" s="43" customFormat="1" ht="15" customHeight="1" x14ac:dyDescent="0.25">
      <c r="A116" s="39"/>
      <c r="B116" s="14"/>
      <c r="C116" s="66" t="s">
        <v>204</v>
      </c>
      <c r="D116" s="66"/>
      <c r="E116" s="60">
        <v>45</v>
      </c>
      <c r="G116" s="18"/>
    </row>
    <row r="117" spans="1:7" s="43" customFormat="1" ht="15" customHeight="1" x14ac:dyDescent="0.25">
      <c r="C117" s="66" t="s">
        <v>181</v>
      </c>
      <c r="D117" s="66"/>
      <c r="E117" s="60">
        <v>56</v>
      </c>
      <c r="G117" s="18"/>
    </row>
    <row r="118" spans="1:7" s="43" customFormat="1" ht="15" customHeight="1" x14ac:dyDescent="0.25">
      <c r="A118" s="39"/>
      <c r="B118" s="59"/>
      <c r="C118" s="40" t="s">
        <v>228</v>
      </c>
      <c r="D118" s="40"/>
      <c r="E118" s="60">
        <v>29</v>
      </c>
      <c r="G118" s="18"/>
    </row>
    <row r="119" spans="1:7" s="43" customFormat="1" ht="15" customHeight="1" x14ac:dyDescent="0.25">
      <c r="A119" s="39"/>
      <c r="B119" s="59"/>
      <c r="C119" s="66" t="s">
        <v>182</v>
      </c>
      <c r="D119" s="66"/>
      <c r="E119" s="60">
        <v>80</v>
      </c>
      <c r="G119" s="18"/>
    </row>
    <row r="120" spans="1:7" s="43" customFormat="1" ht="15" customHeight="1" x14ac:dyDescent="0.25">
      <c r="C120" s="66" t="s">
        <v>75</v>
      </c>
      <c r="D120" s="66"/>
      <c r="E120" s="60">
        <v>30</v>
      </c>
      <c r="G120" s="18"/>
    </row>
    <row r="121" spans="1:7" s="43" customFormat="1" ht="15" customHeight="1" x14ac:dyDescent="0.25">
      <c r="A121" s="39"/>
      <c r="B121" s="59"/>
      <c r="C121" s="66" t="s">
        <v>245</v>
      </c>
      <c r="D121" s="66"/>
      <c r="E121" s="60">
        <v>50</v>
      </c>
      <c r="G121" s="18"/>
    </row>
    <row r="122" spans="1:7" s="43" customFormat="1" ht="15" customHeight="1" x14ac:dyDescent="0.25">
      <c r="A122" s="39"/>
      <c r="B122" s="59"/>
      <c r="C122" s="66" t="s">
        <v>246</v>
      </c>
      <c r="D122" s="66"/>
      <c r="E122" s="60">
        <v>110.7</v>
      </c>
      <c r="G122" s="18"/>
    </row>
    <row r="123" spans="1:7" s="43" customFormat="1" ht="15" customHeight="1" x14ac:dyDescent="0.25">
      <c r="A123" s="39"/>
      <c r="B123" s="59"/>
      <c r="C123" s="66" t="s">
        <v>196</v>
      </c>
      <c r="D123" s="66"/>
      <c r="E123" s="60">
        <v>52</v>
      </c>
      <c r="G123" s="18"/>
    </row>
    <row r="124" spans="1:7" s="43" customFormat="1" ht="15" customHeight="1" x14ac:dyDescent="0.25">
      <c r="A124" s="39"/>
      <c r="B124" s="59"/>
      <c r="C124" s="66" t="s">
        <v>247</v>
      </c>
      <c r="D124" s="66"/>
      <c r="E124" s="60">
        <v>24</v>
      </c>
    </row>
    <row r="125" spans="1:7" s="43" customFormat="1" ht="15" customHeight="1" x14ac:dyDescent="0.25">
      <c r="A125" s="39"/>
      <c r="B125" s="59"/>
      <c r="C125" s="66" t="s">
        <v>76</v>
      </c>
      <c r="D125" s="66"/>
      <c r="E125" s="60">
        <v>92</v>
      </c>
      <c r="G125" s="18"/>
    </row>
    <row r="126" spans="1:7" s="43" customFormat="1" ht="15" customHeight="1" x14ac:dyDescent="0.25">
      <c r="A126" s="39"/>
      <c r="B126" s="59"/>
      <c r="C126" s="66" t="s">
        <v>248</v>
      </c>
      <c r="D126" s="66"/>
      <c r="E126" s="60">
        <v>77</v>
      </c>
      <c r="G126" s="18"/>
    </row>
    <row r="127" spans="1:7" s="43" customFormat="1" ht="15" customHeight="1" x14ac:dyDescent="0.25">
      <c r="A127" s="39"/>
      <c r="B127" s="59"/>
      <c r="C127" s="66" t="s">
        <v>355</v>
      </c>
      <c r="D127" s="66"/>
      <c r="E127" s="60">
        <v>47</v>
      </c>
      <c r="G127" s="18"/>
    </row>
    <row r="128" spans="1:7" s="43" customFormat="1" ht="15" customHeight="1" x14ac:dyDescent="0.25">
      <c r="A128" s="39"/>
      <c r="B128" s="59"/>
      <c r="C128" s="66" t="s">
        <v>78</v>
      </c>
      <c r="D128" s="66"/>
      <c r="E128" s="60">
        <v>20</v>
      </c>
      <c r="G128" s="18"/>
    </row>
    <row r="129" spans="1:7" s="43" customFormat="1" ht="15" customHeight="1" x14ac:dyDescent="0.25">
      <c r="A129" s="39"/>
      <c r="B129" s="59"/>
      <c r="C129" s="66" t="s">
        <v>79</v>
      </c>
      <c r="D129" s="66"/>
      <c r="E129" s="60">
        <v>60</v>
      </c>
      <c r="G129" s="18"/>
    </row>
    <row r="130" spans="1:7" s="43" customFormat="1" ht="15" customHeight="1" x14ac:dyDescent="0.25">
      <c r="A130" s="39"/>
      <c r="B130" s="59"/>
      <c r="C130" s="66" t="s">
        <v>197</v>
      </c>
      <c r="D130" s="66"/>
      <c r="E130" s="60">
        <v>104</v>
      </c>
      <c r="G130" s="18"/>
    </row>
    <row r="131" spans="1:7" s="43" customFormat="1" ht="15" customHeight="1" x14ac:dyDescent="0.25">
      <c r="A131" s="39"/>
      <c r="B131" s="59"/>
      <c r="C131" s="66" t="s">
        <v>80</v>
      </c>
      <c r="D131" s="66"/>
      <c r="E131" s="60">
        <v>53</v>
      </c>
      <c r="G131" s="18"/>
    </row>
    <row r="132" spans="1:7" s="43" customFormat="1" ht="15" customHeight="1" x14ac:dyDescent="0.25">
      <c r="A132" s="39"/>
      <c r="B132" s="59"/>
      <c r="C132" s="66" t="s">
        <v>354</v>
      </c>
      <c r="D132" s="66"/>
      <c r="E132" s="60">
        <v>113</v>
      </c>
      <c r="G132" s="18"/>
    </row>
    <row r="133" spans="1:7" s="43" customFormat="1" ht="15" customHeight="1" x14ac:dyDescent="0.25">
      <c r="A133" s="39"/>
      <c r="B133" s="59"/>
      <c r="C133" s="66" t="s">
        <v>165</v>
      </c>
      <c r="D133" s="66"/>
      <c r="E133" s="60">
        <v>42</v>
      </c>
      <c r="G133" s="18"/>
    </row>
    <row r="134" spans="1:7" s="43" customFormat="1" ht="15" customHeight="1" x14ac:dyDescent="0.25">
      <c r="A134" s="39"/>
      <c r="B134" s="59"/>
      <c r="C134" s="66" t="s">
        <v>81</v>
      </c>
      <c r="D134" s="66"/>
      <c r="E134" s="60">
        <v>87</v>
      </c>
      <c r="G134" s="18"/>
    </row>
    <row r="135" spans="1:7" s="43" customFormat="1" ht="15" customHeight="1" x14ac:dyDescent="0.25">
      <c r="A135" s="39"/>
      <c r="B135" s="59"/>
      <c r="C135" s="66" t="s">
        <v>317</v>
      </c>
      <c r="D135" s="66"/>
      <c r="E135" s="60">
        <v>45.5</v>
      </c>
      <c r="G135" s="18"/>
    </row>
    <row r="136" spans="1:7" s="43" customFormat="1" ht="15" customHeight="1" x14ac:dyDescent="0.25">
      <c r="A136" s="39"/>
      <c r="B136" s="59"/>
      <c r="C136" s="66" t="s">
        <v>83</v>
      </c>
      <c r="D136" s="66"/>
      <c r="E136" s="60">
        <v>40</v>
      </c>
      <c r="G136" s="18"/>
    </row>
    <row r="137" spans="1:7" s="43" customFormat="1" ht="15" customHeight="1" x14ac:dyDescent="0.25">
      <c r="A137" s="39"/>
      <c r="B137" s="59"/>
      <c r="C137" s="66" t="s">
        <v>307</v>
      </c>
      <c r="D137" s="66"/>
      <c r="E137" s="60">
        <v>36</v>
      </c>
      <c r="G137" s="18"/>
    </row>
    <row r="138" spans="1:7" s="43" customFormat="1" ht="15" customHeight="1" x14ac:dyDescent="0.25">
      <c r="A138" s="39"/>
      <c r="B138" s="59"/>
      <c r="C138" s="66" t="s">
        <v>84</v>
      </c>
      <c r="D138" s="66"/>
      <c r="E138" s="60">
        <v>48</v>
      </c>
      <c r="G138" s="18"/>
    </row>
    <row r="139" spans="1:7" s="43" customFormat="1" ht="15" customHeight="1" x14ac:dyDescent="0.25">
      <c r="A139" s="39"/>
      <c r="B139" s="59"/>
      <c r="C139" s="66" t="s">
        <v>85</v>
      </c>
      <c r="D139" s="66"/>
      <c r="E139" s="60">
        <v>24</v>
      </c>
      <c r="G139" s="18"/>
    </row>
    <row r="140" spans="1:7" s="43" customFormat="1" ht="15" customHeight="1" x14ac:dyDescent="0.25">
      <c r="A140" s="39"/>
      <c r="B140" s="13" t="s">
        <v>9</v>
      </c>
      <c r="C140" s="66"/>
      <c r="D140" s="66"/>
      <c r="E140" s="106">
        <f>SUM(E86:E139)</f>
        <v>3165.3999999999996</v>
      </c>
    </row>
    <row r="141" spans="1:7" s="43" customFormat="1" ht="15" customHeight="1" x14ac:dyDescent="0.25">
      <c r="A141" s="39" t="s">
        <v>55</v>
      </c>
      <c r="B141" s="14" t="s">
        <v>6</v>
      </c>
      <c r="C141" s="66" t="s">
        <v>184</v>
      </c>
      <c r="D141" s="66"/>
      <c r="E141" s="60">
        <v>21</v>
      </c>
      <c r="G141" s="18"/>
    </row>
    <row r="142" spans="1:7" s="43" customFormat="1" ht="15" customHeight="1" x14ac:dyDescent="0.25">
      <c r="A142" s="39"/>
      <c r="B142" s="59"/>
      <c r="C142" s="66" t="s">
        <v>86</v>
      </c>
      <c r="D142" s="66"/>
      <c r="E142" s="60">
        <v>20</v>
      </c>
      <c r="G142" s="18"/>
    </row>
    <row r="143" spans="1:7" s="43" customFormat="1" ht="15" customHeight="1" x14ac:dyDescent="0.25">
      <c r="A143" s="39"/>
      <c r="B143" s="59"/>
      <c r="C143" s="66" t="s">
        <v>335</v>
      </c>
      <c r="D143" s="66"/>
      <c r="E143" s="60">
        <v>21</v>
      </c>
      <c r="G143" s="18"/>
    </row>
    <row r="144" spans="1:7" s="43" customFormat="1" ht="15" customHeight="1" x14ac:dyDescent="0.25">
      <c r="A144" s="39"/>
      <c r="B144" s="59"/>
      <c r="C144" s="66" t="s">
        <v>87</v>
      </c>
      <c r="D144" s="66"/>
      <c r="E144" s="60">
        <v>14</v>
      </c>
      <c r="G144" s="18"/>
    </row>
    <row r="145" spans="1:7" s="43" customFormat="1" ht="15" customHeight="1" x14ac:dyDescent="0.25">
      <c r="A145" s="39"/>
      <c r="B145" s="59"/>
      <c r="C145" s="66" t="s">
        <v>251</v>
      </c>
      <c r="D145" s="66"/>
      <c r="E145" s="60">
        <v>11</v>
      </c>
      <c r="G145" s="18"/>
    </row>
    <row r="146" spans="1:7" s="43" customFormat="1" ht="15" customHeight="1" x14ac:dyDescent="0.25">
      <c r="A146" s="39"/>
      <c r="B146" s="59"/>
      <c r="C146" s="66" t="s">
        <v>214</v>
      </c>
      <c r="D146" s="66"/>
      <c r="E146" s="60">
        <v>12</v>
      </c>
      <c r="G146" s="18"/>
    </row>
    <row r="147" spans="1:7" s="43" customFormat="1" ht="15" customHeight="1" x14ac:dyDescent="0.25">
      <c r="A147" s="39"/>
      <c r="B147" s="59"/>
      <c r="C147" s="66" t="s">
        <v>252</v>
      </c>
      <c r="D147" s="66"/>
      <c r="E147" s="60">
        <v>24</v>
      </c>
      <c r="G147" s="18"/>
    </row>
    <row r="148" spans="1:7" s="43" customFormat="1" ht="15" customHeight="1" x14ac:dyDescent="0.25">
      <c r="A148" s="39"/>
      <c r="B148" s="59"/>
      <c r="C148" s="66" t="s">
        <v>213</v>
      </c>
      <c r="D148" s="66"/>
      <c r="E148" s="60">
        <v>12</v>
      </c>
      <c r="G148" s="18"/>
    </row>
    <row r="149" spans="1:7" s="43" customFormat="1" ht="15" customHeight="1" x14ac:dyDescent="0.25">
      <c r="A149" s="39"/>
      <c r="B149" s="59"/>
      <c r="C149" s="66" t="s">
        <v>88</v>
      </c>
      <c r="D149" s="66"/>
      <c r="E149" s="60">
        <v>23</v>
      </c>
      <c r="G149" s="18"/>
    </row>
    <row r="150" spans="1:7" s="43" customFormat="1" ht="15" customHeight="1" x14ac:dyDescent="0.25">
      <c r="A150" s="39"/>
      <c r="B150" s="59"/>
      <c r="C150" s="66" t="s">
        <v>89</v>
      </c>
      <c r="D150" s="66"/>
      <c r="E150" s="60">
        <v>24</v>
      </c>
      <c r="G150" s="18"/>
    </row>
    <row r="151" spans="1:7" s="43" customFormat="1" ht="15" customHeight="1" x14ac:dyDescent="0.25">
      <c r="A151" s="39"/>
      <c r="B151" s="59"/>
      <c r="C151" s="66" t="s">
        <v>351</v>
      </c>
      <c r="D151" s="66"/>
      <c r="E151" s="60">
        <v>25</v>
      </c>
      <c r="G151" s="18"/>
    </row>
    <row r="152" spans="1:7" s="43" customFormat="1" ht="15" customHeight="1" x14ac:dyDescent="0.25">
      <c r="A152" s="39"/>
      <c r="B152" s="59"/>
      <c r="C152" s="66" t="s">
        <v>185</v>
      </c>
      <c r="D152" s="66"/>
      <c r="E152" s="60">
        <v>16</v>
      </c>
      <c r="G152" s="18"/>
    </row>
    <row r="153" spans="1:7" s="43" customFormat="1" ht="15" customHeight="1" x14ac:dyDescent="0.25">
      <c r="A153" s="39"/>
      <c r="B153" s="59"/>
      <c r="C153" s="66" t="s">
        <v>93</v>
      </c>
      <c r="D153" s="66"/>
      <c r="E153" s="60">
        <v>28</v>
      </c>
      <c r="G153" s="18"/>
    </row>
    <row r="154" spans="1:7" s="43" customFormat="1" ht="15" customHeight="1" x14ac:dyDescent="0.25">
      <c r="A154" s="39"/>
      <c r="B154" s="59"/>
      <c r="C154" s="66" t="s">
        <v>94</v>
      </c>
      <c r="D154" s="66"/>
      <c r="E154" s="60">
        <v>22</v>
      </c>
      <c r="G154" s="18"/>
    </row>
    <row r="155" spans="1:7" s="43" customFormat="1" ht="15" customHeight="1" x14ac:dyDescent="0.25">
      <c r="A155" s="39"/>
      <c r="B155" s="59"/>
      <c r="C155" s="66" t="s">
        <v>95</v>
      </c>
      <c r="D155" s="66"/>
      <c r="E155" s="60">
        <v>20</v>
      </c>
      <c r="G155" s="18"/>
    </row>
    <row r="156" spans="1:7" s="43" customFormat="1" ht="15" customHeight="1" x14ac:dyDescent="0.25">
      <c r="A156" s="39"/>
      <c r="B156" s="59"/>
      <c r="C156" s="66" t="s">
        <v>96</v>
      </c>
      <c r="D156" s="66"/>
      <c r="E156" s="60">
        <v>25</v>
      </c>
      <c r="G156" s="18"/>
    </row>
    <row r="157" spans="1:7" s="43" customFormat="1" ht="15" customHeight="1" x14ac:dyDescent="0.25">
      <c r="A157" s="39"/>
      <c r="B157" s="59"/>
      <c r="C157" s="66" t="s">
        <v>97</v>
      </c>
      <c r="D157" s="66"/>
      <c r="E157" s="60">
        <v>25</v>
      </c>
      <c r="G157" s="18"/>
    </row>
    <row r="158" spans="1:7" s="43" customFormat="1" ht="15" customHeight="1" x14ac:dyDescent="0.25">
      <c r="A158" s="39"/>
      <c r="B158" s="59"/>
      <c r="C158" s="66" t="s">
        <v>98</v>
      </c>
      <c r="D158" s="66"/>
      <c r="E158" s="60">
        <v>18</v>
      </c>
      <c r="G158" s="18"/>
    </row>
    <row r="159" spans="1:7" s="43" customFormat="1" ht="15" customHeight="1" x14ac:dyDescent="0.25">
      <c r="A159" s="39"/>
      <c r="B159" s="59"/>
      <c r="C159" s="66" t="s">
        <v>99</v>
      </c>
      <c r="D159" s="66"/>
      <c r="E159" s="60">
        <v>21</v>
      </c>
      <c r="G159" s="18"/>
    </row>
    <row r="160" spans="1:7" s="43" customFormat="1" ht="15" customHeight="1" x14ac:dyDescent="0.25">
      <c r="A160" s="39"/>
      <c r="B160" s="59"/>
      <c r="C160" s="66" t="s">
        <v>186</v>
      </c>
      <c r="D160" s="66"/>
      <c r="E160" s="60">
        <v>20</v>
      </c>
      <c r="G160" s="18"/>
    </row>
    <row r="161" spans="1:7" s="43" customFormat="1" ht="15" customHeight="1" x14ac:dyDescent="0.25">
      <c r="A161" s="39"/>
      <c r="B161" s="59"/>
      <c r="C161" s="66" t="s">
        <v>100</v>
      </c>
      <c r="D161" s="66"/>
      <c r="E161" s="60">
        <v>17</v>
      </c>
      <c r="G161" s="18"/>
    </row>
    <row r="162" spans="1:7" s="43" customFormat="1" ht="15" customHeight="1" x14ac:dyDescent="0.25">
      <c r="A162" s="39"/>
      <c r="B162" s="13" t="s">
        <v>11</v>
      </c>
      <c r="C162" s="66"/>
      <c r="D162" s="66"/>
      <c r="E162" s="61">
        <f>SUM(E141:E161)</f>
        <v>419</v>
      </c>
    </row>
    <row r="163" spans="1:7" s="43" customFormat="1" ht="15" customHeight="1" x14ac:dyDescent="0.25">
      <c r="A163" s="49" t="s">
        <v>101</v>
      </c>
      <c r="B163" s="34" t="s">
        <v>5</v>
      </c>
      <c r="C163" s="125" t="s">
        <v>230</v>
      </c>
      <c r="D163" s="125"/>
      <c r="E163" s="132">
        <v>22.45</v>
      </c>
      <c r="G163" s="18"/>
    </row>
    <row r="164" spans="1:7" s="43" customFormat="1" ht="15" customHeight="1" x14ac:dyDescent="0.25">
      <c r="A164" s="127"/>
      <c r="B164" s="118" t="s">
        <v>6</v>
      </c>
      <c r="C164" s="118" t="s">
        <v>227</v>
      </c>
      <c r="D164" s="118"/>
      <c r="E164" s="133">
        <v>21.7</v>
      </c>
      <c r="F164" s="19"/>
      <c r="G164" s="18"/>
    </row>
    <row r="165" spans="1:7" s="43" customFormat="1" ht="15" customHeight="1" x14ac:dyDescent="0.25">
      <c r="A165" s="49" t="s">
        <v>102</v>
      </c>
      <c r="B165" s="34" t="s">
        <v>5</v>
      </c>
      <c r="C165" s="138" t="s">
        <v>248</v>
      </c>
      <c r="D165" s="138"/>
      <c r="E165" s="50">
        <v>7</v>
      </c>
      <c r="G165" s="18"/>
    </row>
    <row r="166" spans="1:7" s="43" customFormat="1" ht="15" customHeight="1" x14ac:dyDescent="0.25">
      <c r="A166" s="39"/>
      <c r="B166" s="14"/>
      <c r="C166" s="66" t="s">
        <v>103</v>
      </c>
      <c r="D166" s="66"/>
      <c r="E166" s="53">
        <v>52</v>
      </c>
      <c r="G166" s="18"/>
    </row>
    <row r="167" spans="1:7" s="43" customFormat="1" ht="15" customHeight="1" x14ac:dyDescent="0.25">
      <c r="A167" s="39"/>
      <c r="B167" s="14"/>
      <c r="C167" s="66" t="s">
        <v>354</v>
      </c>
      <c r="D167" s="66"/>
      <c r="E167" s="53">
        <v>8</v>
      </c>
      <c r="G167" s="18"/>
    </row>
    <row r="168" spans="1:7" s="43" customFormat="1" ht="15" customHeight="1" x14ac:dyDescent="0.25">
      <c r="A168" s="39"/>
      <c r="B168" s="59"/>
      <c r="C168" s="74" t="s">
        <v>104</v>
      </c>
      <c r="D168" s="74"/>
      <c r="E168" s="60">
        <v>52</v>
      </c>
      <c r="G168" s="18"/>
    </row>
    <row r="169" spans="1:7" s="43" customFormat="1" ht="15" customHeight="1" x14ac:dyDescent="0.25">
      <c r="A169" s="39"/>
      <c r="B169" s="13" t="s">
        <v>9</v>
      </c>
      <c r="C169" s="74"/>
      <c r="D169" s="74"/>
      <c r="E169" s="61">
        <f>SUM(E165:E168)</f>
        <v>119</v>
      </c>
      <c r="G169" s="18"/>
    </row>
    <row r="170" spans="1:7" s="43" customFormat="1" ht="15" customHeight="1" x14ac:dyDescent="0.25">
      <c r="A170" s="39"/>
      <c r="B170" s="14" t="s">
        <v>6</v>
      </c>
      <c r="C170" s="74" t="s">
        <v>324</v>
      </c>
      <c r="D170" s="74"/>
      <c r="E170" s="60">
        <v>15</v>
      </c>
      <c r="G170" s="18"/>
    </row>
    <row r="171" spans="1:7" s="43" customFormat="1" ht="15" customHeight="1" x14ac:dyDescent="0.25">
      <c r="A171" s="127"/>
      <c r="B171" s="117" t="s">
        <v>11</v>
      </c>
      <c r="C171" s="144"/>
      <c r="D171" s="144"/>
      <c r="E171" s="131">
        <f>E170</f>
        <v>15</v>
      </c>
      <c r="G171" s="18"/>
    </row>
    <row r="172" spans="1:7" s="43" customFormat="1" ht="15" customHeight="1" x14ac:dyDescent="0.25">
      <c r="A172" s="39" t="s">
        <v>105</v>
      </c>
      <c r="B172" s="14" t="s">
        <v>5</v>
      </c>
      <c r="C172" s="66" t="s">
        <v>253</v>
      </c>
      <c r="D172" s="66"/>
      <c r="E172" s="60">
        <v>3.5</v>
      </c>
      <c r="G172" s="18"/>
    </row>
    <row r="173" spans="1:7" s="43" customFormat="1" ht="15" customHeight="1" x14ac:dyDescent="0.25">
      <c r="A173" s="49" t="s">
        <v>106</v>
      </c>
      <c r="B173" s="34" t="s">
        <v>5</v>
      </c>
      <c r="C173" s="35" t="s">
        <v>341</v>
      </c>
      <c r="D173" s="138"/>
      <c r="E173" s="132">
        <v>3.16</v>
      </c>
      <c r="G173" s="18"/>
    </row>
    <row r="174" spans="1:7" s="43" customFormat="1" ht="15" customHeight="1" x14ac:dyDescent="0.25">
      <c r="A174" s="39"/>
      <c r="B174" s="14"/>
      <c r="C174" s="15" t="s">
        <v>342</v>
      </c>
      <c r="D174" s="66"/>
      <c r="E174" s="60">
        <v>5.85</v>
      </c>
      <c r="G174" s="18"/>
    </row>
    <row r="175" spans="1:7" s="43" customFormat="1" ht="15" customHeight="1" x14ac:dyDescent="0.25">
      <c r="A175" s="39"/>
      <c r="B175" s="14"/>
      <c r="C175" s="15" t="s">
        <v>343</v>
      </c>
      <c r="D175" s="66"/>
      <c r="E175" s="60">
        <v>2.99</v>
      </c>
      <c r="G175" s="18"/>
    </row>
    <row r="176" spans="1:7" s="43" customFormat="1" ht="15" customHeight="1" x14ac:dyDescent="0.25">
      <c r="A176" s="39"/>
      <c r="B176" s="13" t="s">
        <v>9</v>
      </c>
      <c r="C176" s="66"/>
      <c r="D176" s="66"/>
      <c r="E176" s="61">
        <f>SUM(E173:E175)</f>
        <v>12</v>
      </c>
      <c r="G176" s="18"/>
    </row>
    <row r="177" spans="1:7" s="43" customFormat="1" ht="15" customHeight="1" x14ac:dyDescent="0.25">
      <c r="A177" s="39"/>
      <c r="B177" s="14" t="s">
        <v>6</v>
      </c>
      <c r="C177" s="66" t="s">
        <v>325</v>
      </c>
      <c r="D177" s="66"/>
      <c r="E177" s="60">
        <v>3.6</v>
      </c>
      <c r="G177" s="18"/>
    </row>
    <row r="178" spans="1:7" s="43" customFormat="1" ht="15" customHeight="1" x14ac:dyDescent="0.25">
      <c r="A178" s="39"/>
      <c r="B178" s="14"/>
      <c r="C178" s="66" t="s">
        <v>316</v>
      </c>
      <c r="D178" s="66"/>
      <c r="E178" s="60">
        <v>7</v>
      </c>
      <c r="G178" s="18"/>
    </row>
    <row r="179" spans="1:7" s="43" customFormat="1" ht="15" customHeight="1" x14ac:dyDescent="0.25">
      <c r="A179" s="127"/>
      <c r="B179" s="117" t="s">
        <v>11</v>
      </c>
      <c r="C179" s="140"/>
      <c r="D179" s="140"/>
      <c r="E179" s="131">
        <f>SUM(E177:E178)</f>
        <v>10.6</v>
      </c>
      <c r="G179" s="18"/>
    </row>
    <row r="180" spans="1:7" s="43" customFormat="1" ht="15" customHeight="1" x14ac:dyDescent="0.25">
      <c r="A180" s="39" t="s">
        <v>107</v>
      </c>
      <c r="B180" s="14" t="s">
        <v>5</v>
      </c>
      <c r="C180" s="66" t="s">
        <v>253</v>
      </c>
      <c r="D180" s="66"/>
      <c r="E180" s="60">
        <v>11.5</v>
      </c>
      <c r="G180" s="18"/>
    </row>
    <row r="181" spans="1:7" s="43" customFormat="1" ht="15" customHeight="1" x14ac:dyDescent="0.25">
      <c r="A181" s="39"/>
      <c r="B181" s="14" t="s">
        <v>6</v>
      </c>
      <c r="C181" s="14"/>
      <c r="D181" s="14" t="s">
        <v>187</v>
      </c>
      <c r="E181" s="60">
        <v>17</v>
      </c>
      <c r="G181" s="18"/>
    </row>
    <row r="182" spans="1:7" s="43" customFormat="1" ht="15" customHeight="1" x14ac:dyDescent="0.25">
      <c r="A182" s="134" t="s">
        <v>109</v>
      </c>
      <c r="B182" s="135" t="s">
        <v>6</v>
      </c>
      <c r="C182" s="136" t="s">
        <v>254</v>
      </c>
      <c r="D182" s="136"/>
      <c r="E182" s="137">
        <v>8.5</v>
      </c>
      <c r="G182" s="18"/>
    </row>
    <row r="183" spans="1:7" s="76" customFormat="1" ht="15" customHeight="1" x14ac:dyDescent="0.25">
      <c r="A183" s="39" t="s">
        <v>110</v>
      </c>
      <c r="B183" s="14" t="s">
        <v>5</v>
      </c>
      <c r="C183" s="66" t="s">
        <v>111</v>
      </c>
      <c r="D183" s="66"/>
      <c r="E183" s="60">
        <v>90</v>
      </c>
      <c r="G183" s="18"/>
    </row>
    <row r="184" spans="1:7" s="76" customFormat="1" ht="15" customHeight="1" x14ac:dyDescent="0.25">
      <c r="A184" s="77"/>
      <c r="B184" s="59"/>
      <c r="C184" s="66" t="s">
        <v>255</v>
      </c>
      <c r="D184" s="66"/>
      <c r="E184" s="60">
        <v>104</v>
      </c>
      <c r="G184" s="18"/>
    </row>
    <row r="185" spans="1:7" s="76" customFormat="1" ht="15" customHeight="1" x14ac:dyDescent="0.25">
      <c r="A185" s="77"/>
      <c r="B185" s="59"/>
      <c r="C185" s="66" t="s">
        <v>112</v>
      </c>
      <c r="D185" s="66"/>
      <c r="E185" s="60">
        <v>98</v>
      </c>
      <c r="G185" s="18"/>
    </row>
    <row r="186" spans="1:7" s="76" customFormat="1" ht="15" customHeight="1" x14ac:dyDescent="0.25">
      <c r="A186" s="77"/>
      <c r="B186" s="59"/>
      <c r="C186" s="66" t="s">
        <v>257</v>
      </c>
      <c r="D186" s="66"/>
      <c r="E186" s="60">
        <v>30</v>
      </c>
      <c r="G186" s="18"/>
    </row>
    <row r="187" spans="1:7" s="76" customFormat="1" ht="15" customHeight="1" x14ac:dyDescent="0.25">
      <c r="A187" s="77"/>
      <c r="B187" s="59"/>
      <c r="C187" s="74" t="s">
        <v>328</v>
      </c>
      <c r="D187" s="74"/>
      <c r="E187" s="16">
        <v>56</v>
      </c>
      <c r="G187" s="18"/>
    </row>
    <row r="188" spans="1:7" s="76" customFormat="1" ht="15" customHeight="1" x14ac:dyDescent="0.25">
      <c r="A188" s="77"/>
      <c r="B188" s="13" t="s">
        <v>9</v>
      </c>
      <c r="C188" s="66"/>
      <c r="D188" s="66"/>
      <c r="E188" s="61">
        <f>SUM(E183:E187)</f>
        <v>378</v>
      </c>
      <c r="G188" s="18"/>
    </row>
    <row r="189" spans="1:7" s="76" customFormat="1" ht="15" customHeight="1" x14ac:dyDescent="0.25">
      <c r="A189" s="77"/>
      <c r="B189" s="14" t="s">
        <v>6</v>
      </c>
      <c r="C189" s="66" t="s">
        <v>113</v>
      </c>
      <c r="D189" s="66"/>
      <c r="E189" s="60">
        <v>15</v>
      </c>
      <c r="G189" s="18"/>
    </row>
    <row r="190" spans="1:7" s="76" customFormat="1" ht="15" customHeight="1" x14ac:dyDescent="0.25">
      <c r="A190" s="77"/>
      <c r="B190" s="59"/>
      <c r="C190" s="66" t="s">
        <v>114</v>
      </c>
      <c r="D190" s="66"/>
      <c r="E190" s="60">
        <v>39</v>
      </c>
      <c r="G190" s="18"/>
    </row>
    <row r="191" spans="1:7" s="76" customFormat="1" ht="15" customHeight="1" x14ac:dyDescent="0.25">
      <c r="A191" s="77"/>
      <c r="B191" s="59"/>
      <c r="C191" s="66" t="s">
        <v>216</v>
      </c>
      <c r="D191" s="66"/>
      <c r="E191" s="60">
        <v>12</v>
      </c>
      <c r="G191" s="18"/>
    </row>
    <row r="192" spans="1:7" s="76" customFormat="1" ht="15" customHeight="1" x14ac:dyDescent="0.25">
      <c r="A192" s="77"/>
      <c r="B192" s="59"/>
      <c r="C192" s="66" t="s">
        <v>115</v>
      </c>
      <c r="D192" s="66"/>
      <c r="E192" s="60">
        <v>21</v>
      </c>
      <c r="G192" s="18"/>
    </row>
    <row r="193" spans="1:7" s="76" customFormat="1" ht="15" customHeight="1" x14ac:dyDescent="0.25">
      <c r="A193" s="77"/>
      <c r="B193" s="59"/>
      <c r="C193" s="66" t="s">
        <v>116</v>
      </c>
      <c r="D193" s="66"/>
      <c r="E193" s="60">
        <v>18</v>
      </c>
      <c r="G193" s="18"/>
    </row>
    <row r="194" spans="1:7" s="76" customFormat="1" ht="15" customHeight="1" x14ac:dyDescent="0.25">
      <c r="A194" s="77"/>
      <c r="B194" s="13" t="s">
        <v>11</v>
      </c>
      <c r="C194" s="66"/>
      <c r="D194" s="66"/>
      <c r="E194" s="61">
        <f>SUM(E189:E193)</f>
        <v>105</v>
      </c>
      <c r="G194" s="18"/>
    </row>
    <row r="195" spans="1:7" s="76" customFormat="1" ht="15" customHeight="1" x14ac:dyDescent="0.25">
      <c r="A195" s="145" t="s">
        <v>117</v>
      </c>
      <c r="B195" s="34" t="s">
        <v>5</v>
      </c>
      <c r="C195" s="138" t="s">
        <v>253</v>
      </c>
      <c r="D195" s="138"/>
      <c r="E195" s="132">
        <v>22</v>
      </c>
      <c r="G195" s="18"/>
    </row>
    <row r="196" spans="1:7" s="76" customFormat="1" ht="15" customHeight="1" x14ac:dyDescent="0.25">
      <c r="A196" s="147"/>
      <c r="B196" s="118" t="s">
        <v>6</v>
      </c>
      <c r="C196" s="118"/>
      <c r="D196" s="118" t="s">
        <v>117</v>
      </c>
      <c r="E196" s="133">
        <v>18</v>
      </c>
      <c r="G196" s="18"/>
    </row>
    <row r="197" spans="1:7" s="76" customFormat="1" ht="15" customHeight="1" x14ac:dyDescent="0.25">
      <c r="A197" s="77" t="s">
        <v>118</v>
      </c>
      <c r="B197" s="14" t="s">
        <v>5</v>
      </c>
      <c r="C197" s="66"/>
      <c r="D197" s="66" t="s">
        <v>259</v>
      </c>
      <c r="E197" s="60">
        <v>85</v>
      </c>
      <c r="G197" s="18"/>
    </row>
    <row r="198" spans="1:7" s="76" customFormat="1" ht="15" customHeight="1" x14ac:dyDescent="0.25">
      <c r="A198" s="77"/>
      <c r="B198" s="59"/>
      <c r="C198" s="66"/>
      <c r="D198" s="66" t="s">
        <v>260</v>
      </c>
      <c r="E198" s="60">
        <v>85</v>
      </c>
      <c r="G198" s="18"/>
    </row>
    <row r="199" spans="1:7" s="76" customFormat="1" ht="15" customHeight="1" x14ac:dyDescent="0.25">
      <c r="A199" s="77"/>
      <c r="B199" s="59"/>
      <c r="C199" s="66"/>
      <c r="D199" s="66" t="s">
        <v>356</v>
      </c>
      <c r="E199" s="60">
        <v>89</v>
      </c>
      <c r="G199" s="18"/>
    </row>
    <row r="200" spans="1:7" s="76" customFormat="1" ht="15" customHeight="1" x14ac:dyDescent="0.25">
      <c r="A200" s="77"/>
      <c r="B200" s="59"/>
      <c r="C200" s="66"/>
      <c r="D200" s="66" t="s">
        <v>357</v>
      </c>
      <c r="E200" s="60">
        <v>48</v>
      </c>
      <c r="G200" s="18"/>
    </row>
    <row r="201" spans="1:7" s="76" customFormat="1" ht="15" customHeight="1" x14ac:dyDescent="0.25">
      <c r="A201" s="77"/>
      <c r="B201" s="13" t="s">
        <v>9</v>
      </c>
      <c r="C201" s="66"/>
      <c r="D201" s="66"/>
      <c r="E201" s="61">
        <f>SUM(E197:E200)</f>
        <v>307</v>
      </c>
      <c r="G201" s="18"/>
    </row>
    <row r="202" spans="1:7" s="76" customFormat="1" ht="15" customHeight="1" x14ac:dyDescent="0.25">
      <c r="A202" s="77"/>
      <c r="B202" s="14" t="s">
        <v>6</v>
      </c>
      <c r="C202" s="14"/>
      <c r="D202" s="14" t="s">
        <v>215</v>
      </c>
      <c r="E202" s="60">
        <v>60</v>
      </c>
      <c r="G202" s="18"/>
    </row>
    <row r="203" spans="1:7" s="76" customFormat="1" ht="15" customHeight="1" x14ac:dyDescent="0.25">
      <c r="A203" s="77"/>
      <c r="B203" s="59"/>
      <c r="C203" s="14" t="s">
        <v>189</v>
      </c>
      <c r="D203" s="14"/>
      <c r="E203" s="60">
        <v>16</v>
      </c>
      <c r="G203" s="18"/>
    </row>
    <row r="204" spans="1:7" s="76" customFormat="1" ht="15" customHeight="1" x14ac:dyDescent="0.25">
      <c r="A204" s="147"/>
      <c r="B204" s="117" t="s">
        <v>11</v>
      </c>
      <c r="C204" s="140"/>
      <c r="D204" s="140"/>
      <c r="E204" s="131">
        <f>SUM(E202:E203)</f>
        <v>76</v>
      </c>
      <c r="G204" s="18"/>
    </row>
    <row r="205" spans="1:7" s="76" customFormat="1" ht="15" customHeight="1" x14ac:dyDescent="0.25">
      <c r="A205" s="145" t="s">
        <v>122</v>
      </c>
      <c r="B205" s="34" t="s">
        <v>5</v>
      </c>
      <c r="C205" s="138" t="s">
        <v>313</v>
      </c>
      <c r="D205" s="138"/>
      <c r="E205" s="139">
        <v>11</v>
      </c>
      <c r="G205" s="18"/>
    </row>
    <row r="206" spans="1:7" s="76" customFormat="1" ht="15" customHeight="1" x14ac:dyDescent="0.25">
      <c r="A206" s="77"/>
      <c r="B206" s="59"/>
      <c r="C206" s="66" t="s">
        <v>123</v>
      </c>
      <c r="D206" s="66"/>
      <c r="E206" s="60">
        <v>57</v>
      </c>
      <c r="G206" s="18"/>
    </row>
    <row r="207" spans="1:7" s="76" customFormat="1" ht="15" customHeight="1" x14ac:dyDescent="0.25">
      <c r="A207" s="77"/>
      <c r="B207" s="59"/>
      <c r="C207" s="66" t="s">
        <v>124</v>
      </c>
      <c r="D207" s="66"/>
      <c r="E207" s="60">
        <v>59</v>
      </c>
      <c r="G207" s="18"/>
    </row>
    <row r="208" spans="1:7" s="76" customFormat="1" ht="15" customHeight="1" x14ac:dyDescent="0.25">
      <c r="A208" s="77"/>
      <c r="B208" s="13" t="s">
        <v>9</v>
      </c>
      <c r="C208" s="66"/>
      <c r="D208" s="66"/>
      <c r="E208" s="61">
        <f>SUM(E205:E207)</f>
        <v>127</v>
      </c>
      <c r="G208" s="18"/>
    </row>
    <row r="209" spans="1:7" s="76" customFormat="1" ht="15" customHeight="1" x14ac:dyDescent="0.25">
      <c r="A209" s="77"/>
      <c r="B209" s="14" t="s">
        <v>6</v>
      </c>
      <c r="C209" s="14" t="s">
        <v>125</v>
      </c>
      <c r="D209" s="14"/>
      <c r="E209" s="60">
        <v>25</v>
      </c>
      <c r="G209" s="18"/>
    </row>
    <row r="210" spans="1:7" s="76" customFormat="1" ht="15" customHeight="1" x14ac:dyDescent="0.25">
      <c r="A210" s="77"/>
      <c r="B210" s="59"/>
      <c r="C210" s="14" t="s">
        <v>126</v>
      </c>
      <c r="D210" s="14"/>
      <c r="E210" s="60">
        <v>15</v>
      </c>
      <c r="G210" s="18"/>
    </row>
    <row r="211" spans="1:7" s="76" customFormat="1" ht="15" customHeight="1" x14ac:dyDescent="0.25">
      <c r="A211" s="147"/>
      <c r="B211" s="117" t="s">
        <v>11</v>
      </c>
      <c r="C211" s="140"/>
      <c r="D211" s="140"/>
      <c r="E211" s="131">
        <f>SUM(E209:E210)</f>
        <v>40</v>
      </c>
      <c r="G211" s="18"/>
    </row>
    <row r="212" spans="1:7" s="76" customFormat="1" ht="15" customHeight="1" x14ac:dyDescent="0.25">
      <c r="A212" s="77" t="s">
        <v>127</v>
      </c>
      <c r="B212" s="14" t="s">
        <v>5</v>
      </c>
      <c r="C212" s="14" t="s">
        <v>350</v>
      </c>
      <c r="D212" s="14"/>
      <c r="E212" s="60">
        <v>27</v>
      </c>
      <c r="G212" s="18"/>
    </row>
    <row r="213" spans="1:7" s="76" customFormat="1" ht="15" customHeight="1" x14ac:dyDescent="0.25">
      <c r="A213" s="77"/>
      <c r="B213" s="14" t="s">
        <v>6</v>
      </c>
      <c r="C213" s="14" t="s">
        <v>128</v>
      </c>
      <c r="D213" s="14"/>
      <c r="E213" s="60">
        <v>18</v>
      </c>
      <c r="G213" s="18"/>
    </row>
    <row r="214" spans="1:7" s="76" customFormat="1" ht="15" customHeight="1" x14ac:dyDescent="0.25">
      <c r="A214" s="145" t="s">
        <v>129</v>
      </c>
      <c r="B214" s="34" t="s">
        <v>5</v>
      </c>
      <c r="C214" s="138"/>
      <c r="D214" s="138" t="s">
        <v>190</v>
      </c>
      <c r="E214" s="132">
        <v>64</v>
      </c>
      <c r="G214" s="18"/>
    </row>
    <row r="215" spans="1:7" s="76" customFormat="1" ht="15" customHeight="1" x14ac:dyDescent="0.25">
      <c r="A215" s="77"/>
      <c r="B215" s="14"/>
      <c r="C215" s="66"/>
      <c r="D215" s="66" t="s">
        <v>131</v>
      </c>
      <c r="E215" s="60">
        <v>32</v>
      </c>
      <c r="G215" s="18"/>
    </row>
    <row r="216" spans="1:7" s="76" customFormat="1" ht="15" customHeight="1" x14ac:dyDescent="0.25">
      <c r="A216" s="77"/>
      <c r="B216" s="59"/>
      <c r="C216" s="66" t="s">
        <v>130</v>
      </c>
      <c r="D216" s="66"/>
      <c r="E216" s="60">
        <v>97</v>
      </c>
      <c r="G216" s="18"/>
    </row>
    <row r="217" spans="1:7" s="76" customFormat="1" ht="15" customHeight="1" x14ac:dyDescent="0.25">
      <c r="A217" s="77"/>
      <c r="B217" s="59"/>
      <c r="C217" s="66"/>
      <c r="D217" s="66" t="s">
        <v>346</v>
      </c>
      <c r="E217" s="60">
        <v>32</v>
      </c>
      <c r="G217" s="18"/>
    </row>
    <row r="218" spans="1:7" s="76" customFormat="1" ht="15" customHeight="1" x14ac:dyDescent="0.25">
      <c r="A218" s="77"/>
      <c r="B218" s="13" t="s">
        <v>9</v>
      </c>
      <c r="C218" s="66"/>
      <c r="D218" s="66"/>
      <c r="E218" s="61">
        <f>SUM(E214:E217)</f>
        <v>225</v>
      </c>
      <c r="G218" s="18"/>
    </row>
    <row r="219" spans="1:7" s="76" customFormat="1" ht="15" customHeight="1" x14ac:dyDescent="0.25">
      <c r="A219" s="77"/>
      <c r="B219" s="14" t="s">
        <v>6</v>
      </c>
      <c r="C219" s="66" t="s">
        <v>132</v>
      </c>
      <c r="E219" s="60">
        <v>33</v>
      </c>
      <c r="G219" s="18"/>
    </row>
    <row r="220" spans="1:7" s="76" customFormat="1" ht="15" customHeight="1" x14ac:dyDescent="0.25">
      <c r="A220" s="77"/>
      <c r="B220" s="59"/>
      <c r="C220" s="66"/>
      <c r="D220" s="66" t="s">
        <v>133</v>
      </c>
      <c r="E220" s="60">
        <v>20</v>
      </c>
      <c r="G220" s="18"/>
    </row>
    <row r="221" spans="1:7" s="76" customFormat="1" ht="15" customHeight="1" x14ac:dyDescent="0.25">
      <c r="A221" s="147"/>
      <c r="B221" s="117" t="s">
        <v>11</v>
      </c>
      <c r="C221" s="140"/>
      <c r="D221" s="140"/>
      <c r="E221" s="131">
        <f>SUM(E219:E220)</f>
        <v>53</v>
      </c>
      <c r="G221" s="18"/>
    </row>
    <row r="222" spans="1:7" s="76" customFormat="1" ht="15" customHeight="1" x14ac:dyDescent="0.25">
      <c r="A222" s="77" t="s">
        <v>134</v>
      </c>
      <c r="B222" s="14" t="s">
        <v>5</v>
      </c>
      <c r="C222" s="40" t="s">
        <v>230</v>
      </c>
      <c r="D222" s="40"/>
      <c r="E222" s="60">
        <v>17.399999999999999</v>
      </c>
      <c r="G222" s="18"/>
    </row>
    <row r="223" spans="1:7" s="76" customFormat="1" ht="15" customHeight="1" x14ac:dyDescent="0.25">
      <c r="A223" s="77"/>
      <c r="B223" s="14" t="s">
        <v>6</v>
      </c>
      <c r="C223" s="14" t="s">
        <v>135</v>
      </c>
      <c r="D223" s="14"/>
      <c r="E223" s="60">
        <v>16</v>
      </c>
      <c r="G223" s="18"/>
    </row>
    <row r="224" spans="1:7" s="76" customFormat="1" ht="15" customHeight="1" x14ac:dyDescent="0.25">
      <c r="A224" s="145" t="s">
        <v>136</v>
      </c>
      <c r="B224" s="34" t="s">
        <v>5</v>
      </c>
      <c r="C224" s="138" t="s">
        <v>229</v>
      </c>
      <c r="D224" s="138"/>
      <c r="E224" s="132">
        <v>4</v>
      </c>
      <c r="G224" s="18"/>
    </row>
    <row r="225" spans="1:7" s="76" customFormat="1" ht="15" customHeight="1" x14ac:dyDescent="0.25">
      <c r="A225" s="77"/>
      <c r="B225" s="14"/>
      <c r="C225" s="66" t="s">
        <v>253</v>
      </c>
      <c r="D225" s="66"/>
      <c r="E225" s="60">
        <v>6</v>
      </c>
      <c r="G225" s="18"/>
    </row>
    <row r="226" spans="1:7" s="76" customFormat="1" ht="15" customHeight="1" x14ac:dyDescent="0.25">
      <c r="A226" s="77"/>
      <c r="B226" s="13" t="s">
        <v>9</v>
      </c>
      <c r="C226" s="66"/>
      <c r="D226" s="66"/>
      <c r="E226" s="61">
        <f>SUM(E224:E225)</f>
        <v>10</v>
      </c>
      <c r="G226" s="18"/>
    </row>
    <row r="227" spans="1:7" s="76" customFormat="1" ht="15" customHeight="1" x14ac:dyDescent="0.25">
      <c r="A227" s="77"/>
      <c r="B227" s="14" t="s">
        <v>6</v>
      </c>
      <c r="C227" s="66" t="s">
        <v>262</v>
      </c>
      <c r="D227" s="66"/>
      <c r="E227" s="60">
        <v>2</v>
      </c>
      <c r="G227" s="18"/>
    </row>
    <row r="228" spans="1:7" s="76" customFormat="1" ht="15" customHeight="1" x14ac:dyDescent="0.25">
      <c r="A228" s="147"/>
      <c r="B228" s="117" t="s">
        <v>11</v>
      </c>
      <c r="C228" s="140"/>
      <c r="D228" s="140"/>
      <c r="E228" s="131">
        <f>E227</f>
        <v>2</v>
      </c>
      <c r="G228" s="18"/>
    </row>
    <row r="229" spans="1:7" s="76" customFormat="1" ht="15" customHeight="1" x14ac:dyDescent="0.25">
      <c r="A229" s="77" t="s">
        <v>137</v>
      </c>
      <c r="B229" s="14" t="s">
        <v>5</v>
      </c>
      <c r="C229" s="66" t="s">
        <v>229</v>
      </c>
      <c r="D229" s="74"/>
      <c r="E229" s="60">
        <v>26</v>
      </c>
      <c r="G229" s="18"/>
    </row>
    <row r="230" spans="1:7" s="76" customFormat="1" ht="15" customHeight="1" x14ac:dyDescent="0.25">
      <c r="A230" s="77"/>
      <c r="B230" s="13" t="s">
        <v>9</v>
      </c>
      <c r="C230" s="74"/>
      <c r="D230" s="74"/>
      <c r="E230" s="61">
        <f>SUM(E229:E229)</f>
        <v>26</v>
      </c>
      <c r="G230" s="18"/>
    </row>
    <row r="231" spans="1:7" s="76" customFormat="1" ht="15" customHeight="1" x14ac:dyDescent="0.25">
      <c r="A231" s="77"/>
      <c r="B231" s="14" t="s">
        <v>6</v>
      </c>
      <c r="C231" s="66" t="s">
        <v>262</v>
      </c>
      <c r="D231" s="14"/>
      <c r="E231" s="60">
        <v>24</v>
      </c>
      <c r="G231" s="18"/>
    </row>
    <row r="232" spans="1:7" s="76" customFormat="1" ht="15" customHeight="1" x14ac:dyDescent="0.25">
      <c r="A232" s="77"/>
      <c r="B232" s="13" t="s">
        <v>11</v>
      </c>
      <c r="C232" s="74"/>
      <c r="D232" s="74"/>
      <c r="E232" s="61">
        <f>SUM(E231:E231)</f>
        <v>24</v>
      </c>
      <c r="G232" s="18"/>
    </row>
    <row r="233" spans="1:7" s="79" customFormat="1" ht="15" customHeight="1" x14ac:dyDescent="0.25">
      <c r="A233" s="134" t="s">
        <v>191</v>
      </c>
      <c r="B233" s="122" t="s">
        <v>5</v>
      </c>
      <c r="C233" s="143" t="s">
        <v>236</v>
      </c>
      <c r="D233" s="143"/>
      <c r="E233" s="137">
        <v>5</v>
      </c>
      <c r="G233" s="18"/>
    </row>
    <row r="234" spans="1:7" s="76" customFormat="1" ht="15" customHeight="1" x14ac:dyDescent="0.25">
      <c r="A234" s="39" t="s">
        <v>140</v>
      </c>
      <c r="B234" s="14" t="s">
        <v>5</v>
      </c>
      <c r="C234" s="74" t="s">
        <v>141</v>
      </c>
      <c r="D234" s="74"/>
      <c r="E234" s="60">
        <v>80</v>
      </c>
      <c r="G234" s="18"/>
    </row>
    <row r="235" spans="1:7" s="76" customFormat="1" ht="15" customHeight="1" x14ac:dyDescent="0.25">
      <c r="A235" s="39"/>
      <c r="B235" s="14" t="s">
        <v>6</v>
      </c>
      <c r="C235" s="74" t="s">
        <v>142</v>
      </c>
      <c r="D235" s="74"/>
      <c r="E235" s="60">
        <v>15</v>
      </c>
      <c r="G235" s="18"/>
    </row>
    <row r="236" spans="1:7" s="76" customFormat="1" ht="15" customHeight="1" x14ac:dyDescent="0.25">
      <c r="A236" s="134" t="s">
        <v>143</v>
      </c>
      <c r="B236" s="135" t="s">
        <v>6</v>
      </c>
      <c r="C236" s="136" t="s">
        <v>254</v>
      </c>
      <c r="D236" s="136"/>
      <c r="E236" s="137">
        <v>8.5</v>
      </c>
      <c r="G236" s="18"/>
    </row>
    <row r="237" spans="1:7" s="76" customFormat="1" ht="15" customHeight="1" x14ac:dyDescent="0.25">
      <c r="A237" s="39" t="s">
        <v>144</v>
      </c>
      <c r="B237" s="14" t="s">
        <v>5</v>
      </c>
      <c r="C237" s="74" t="s">
        <v>347</v>
      </c>
      <c r="D237" s="74"/>
      <c r="E237" s="60">
        <v>61</v>
      </c>
      <c r="G237" s="18"/>
    </row>
    <row r="238" spans="1:7" s="76" customFormat="1" ht="15" customHeight="1" x14ac:dyDescent="0.25">
      <c r="A238" s="80"/>
      <c r="B238" s="59"/>
      <c r="C238" s="74" t="s">
        <v>205</v>
      </c>
      <c r="D238" s="74"/>
      <c r="E238" s="60">
        <v>75</v>
      </c>
      <c r="G238" s="18"/>
    </row>
    <row r="239" spans="1:7" s="76" customFormat="1" ht="15" customHeight="1" x14ac:dyDescent="0.25">
      <c r="A239" s="80"/>
      <c r="B239" s="13" t="s">
        <v>9</v>
      </c>
      <c r="C239" s="74"/>
      <c r="D239" s="74"/>
      <c r="E239" s="61">
        <f>SUM(E237:E238)</f>
        <v>136</v>
      </c>
      <c r="G239" s="18"/>
    </row>
    <row r="240" spans="1:7" s="76" customFormat="1" ht="15" customHeight="1" x14ac:dyDescent="0.25">
      <c r="A240" s="80"/>
      <c r="B240" s="14" t="s">
        <v>6</v>
      </c>
      <c r="C240" s="74" t="s">
        <v>192</v>
      </c>
      <c r="D240" s="74"/>
      <c r="E240" s="60">
        <v>25</v>
      </c>
      <c r="G240" s="18"/>
    </row>
    <row r="241" spans="1:7" s="76" customFormat="1" ht="15" customHeight="1" x14ac:dyDescent="0.25">
      <c r="A241" s="80"/>
      <c r="B241" s="13" t="s">
        <v>11</v>
      </c>
      <c r="C241" s="74"/>
      <c r="D241" s="74"/>
      <c r="E241" s="61">
        <f>E240</f>
        <v>25</v>
      </c>
      <c r="G241" s="18"/>
    </row>
    <row r="242" spans="1:7" s="76" customFormat="1" ht="15" customHeight="1" x14ac:dyDescent="0.25">
      <c r="A242" s="148" t="s">
        <v>147</v>
      </c>
      <c r="B242" s="34" t="s">
        <v>5</v>
      </c>
      <c r="C242" s="35" t="s">
        <v>326</v>
      </c>
      <c r="D242" s="35"/>
      <c r="E242" s="132">
        <v>10</v>
      </c>
      <c r="G242" s="18"/>
    </row>
    <row r="243" spans="1:7" s="76" customFormat="1" ht="15" customHeight="1" x14ac:dyDescent="0.25">
      <c r="A243" s="149"/>
      <c r="B243" s="118" t="s">
        <v>6</v>
      </c>
      <c r="C243" s="118" t="s">
        <v>148</v>
      </c>
      <c r="D243" s="118"/>
      <c r="E243" s="133">
        <v>24</v>
      </c>
      <c r="G243" s="18"/>
    </row>
    <row r="244" spans="1:7" s="76" customFormat="1" ht="15" customHeight="1" x14ac:dyDescent="0.25">
      <c r="A244" s="82" t="s">
        <v>149</v>
      </c>
      <c r="B244" s="34" t="s">
        <v>5</v>
      </c>
      <c r="C244" s="14" t="s">
        <v>235</v>
      </c>
      <c r="D244" s="14"/>
      <c r="E244" s="60">
        <v>1.0900000000000001</v>
      </c>
      <c r="G244" s="18"/>
    </row>
    <row r="245" spans="1:7" s="76" customFormat="1" ht="15" customHeight="1" x14ac:dyDescent="0.25">
      <c r="A245" s="82"/>
      <c r="B245" s="14" t="s">
        <v>6</v>
      </c>
      <c r="C245" s="14" t="s">
        <v>150</v>
      </c>
      <c r="D245" s="14"/>
      <c r="E245" s="60">
        <v>16</v>
      </c>
      <c r="G245" s="18"/>
    </row>
    <row r="246" spans="1:7" s="76" customFormat="1" ht="15" customHeight="1" x14ac:dyDescent="0.25">
      <c r="A246" s="150" t="s">
        <v>151</v>
      </c>
      <c r="B246" s="34" t="s">
        <v>5</v>
      </c>
      <c r="C246" s="142"/>
      <c r="D246" s="142" t="s">
        <v>152</v>
      </c>
      <c r="E246" s="132">
        <v>28</v>
      </c>
      <c r="G246" s="18"/>
    </row>
    <row r="247" spans="1:7" s="76" customFormat="1" ht="15" customHeight="1" x14ac:dyDescent="0.25">
      <c r="A247" s="84"/>
      <c r="B247" s="14"/>
      <c r="C247" s="74"/>
      <c r="D247" s="74" t="s">
        <v>348</v>
      </c>
      <c r="E247" s="60">
        <v>78</v>
      </c>
      <c r="G247" s="18"/>
    </row>
    <row r="248" spans="1:7" s="76" customFormat="1" ht="15" customHeight="1" x14ac:dyDescent="0.25">
      <c r="A248" s="84"/>
      <c r="B248" s="14"/>
      <c r="C248" s="74"/>
      <c r="D248" s="74" t="s">
        <v>321</v>
      </c>
      <c r="E248" s="60">
        <v>32</v>
      </c>
      <c r="G248" s="18"/>
    </row>
    <row r="249" spans="1:7" s="76" customFormat="1" ht="15" customHeight="1" x14ac:dyDescent="0.25">
      <c r="A249" s="77"/>
      <c r="B249" s="59"/>
      <c r="C249" s="74"/>
      <c r="D249" s="74" t="s">
        <v>263</v>
      </c>
      <c r="E249" s="60">
        <v>90</v>
      </c>
      <c r="G249" s="18"/>
    </row>
    <row r="250" spans="1:7" s="76" customFormat="1" ht="15" customHeight="1" x14ac:dyDescent="0.25">
      <c r="A250" s="77"/>
      <c r="B250" s="59"/>
      <c r="C250" s="74"/>
      <c r="D250" s="74" t="s">
        <v>153</v>
      </c>
      <c r="E250" s="60">
        <v>94</v>
      </c>
      <c r="G250" s="18"/>
    </row>
    <row r="251" spans="1:7" s="76" customFormat="1" ht="15" customHeight="1" x14ac:dyDescent="0.25">
      <c r="A251" s="77"/>
      <c r="B251" s="59"/>
      <c r="C251" s="74"/>
      <c r="D251" s="74" t="s">
        <v>206</v>
      </c>
      <c r="E251" s="60">
        <v>78</v>
      </c>
      <c r="G251" s="18"/>
    </row>
    <row r="252" spans="1:7" s="76" customFormat="1" ht="15" customHeight="1" x14ac:dyDescent="0.25">
      <c r="A252" s="77"/>
      <c r="B252" s="13" t="s">
        <v>9</v>
      </c>
      <c r="C252" s="74"/>
      <c r="D252" s="74"/>
      <c r="E252" s="61">
        <f>SUM(E246:E251)</f>
        <v>400</v>
      </c>
    </row>
    <row r="253" spans="1:7" s="76" customFormat="1" ht="15" customHeight="1" x14ac:dyDescent="0.25">
      <c r="A253" s="77"/>
      <c r="B253" s="14" t="s">
        <v>6</v>
      </c>
      <c r="C253" s="14"/>
      <c r="D253" s="14" t="s">
        <v>154</v>
      </c>
      <c r="E253" s="60">
        <v>20</v>
      </c>
      <c r="G253" s="18"/>
    </row>
    <row r="254" spans="1:7" s="76" customFormat="1" ht="15" customHeight="1" x14ac:dyDescent="0.25">
      <c r="A254" s="77"/>
      <c r="B254" s="59"/>
      <c r="C254" s="14"/>
      <c r="D254" s="14" t="s">
        <v>193</v>
      </c>
      <c r="E254" s="60">
        <v>17</v>
      </c>
      <c r="G254" s="18"/>
    </row>
    <row r="255" spans="1:7" s="76" customFormat="1" ht="15" customHeight="1" x14ac:dyDescent="0.25">
      <c r="A255" s="77"/>
      <c r="B255" s="59"/>
      <c r="C255" s="14"/>
      <c r="D255" s="74" t="s">
        <v>194</v>
      </c>
      <c r="E255" s="60">
        <v>17</v>
      </c>
      <c r="G255" s="18"/>
    </row>
    <row r="256" spans="1:7" s="76" customFormat="1" ht="15" customHeight="1" x14ac:dyDescent="0.25">
      <c r="A256" s="77"/>
      <c r="B256" s="59"/>
      <c r="C256" s="14"/>
      <c r="D256" s="14" t="s">
        <v>151</v>
      </c>
      <c r="E256" s="60">
        <v>20</v>
      </c>
      <c r="G256" s="18"/>
    </row>
    <row r="257" spans="1:7" s="76" customFormat="1" ht="15" customHeight="1" x14ac:dyDescent="0.25">
      <c r="A257" s="147"/>
      <c r="B257" s="117" t="s">
        <v>11</v>
      </c>
      <c r="C257" s="118"/>
      <c r="D257" s="118"/>
      <c r="E257" s="131">
        <f>SUM(E253:E256)</f>
        <v>74</v>
      </c>
      <c r="G257" s="18"/>
    </row>
    <row r="258" spans="1:7" s="76" customFormat="1" ht="15" customHeight="1" x14ac:dyDescent="0.25">
      <c r="A258" s="77" t="s">
        <v>156</v>
      </c>
      <c r="B258" s="14" t="s">
        <v>5</v>
      </c>
      <c r="C258" s="74" t="s">
        <v>157</v>
      </c>
      <c r="D258" s="74"/>
      <c r="E258" s="60">
        <v>60</v>
      </c>
      <c r="G258" s="18"/>
    </row>
    <row r="259" spans="1:7" s="76" customFormat="1" ht="15" customHeight="1" x14ac:dyDescent="0.25">
      <c r="A259" s="77"/>
      <c r="B259" s="14"/>
      <c r="C259" s="74" t="s">
        <v>322</v>
      </c>
      <c r="D259" s="74"/>
      <c r="E259" s="60">
        <v>40</v>
      </c>
      <c r="G259" s="18"/>
    </row>
    <row r="260" spans="1:7" s="76" customFormat="1" ht="15" customHeight="1" x14ac:dyDescent="0.25">
      <c r="A260" s="77"/>
      <c r="B260" s="59"/>
      <c r="C260" s="74" t="s">
        <v>158</v>
      </c>
      <c r="D260" s="74"/>
      <c r="E260" s="60">
        <v>64</v>
      </c>
      <c r="G260" s="18"/>
    </row>
    <row r="261" spans="1:7" s="76" customFormat="1" ht="15" customHeight="1" x14ac:dyDescent="0.25">
      <c r="A261" s="77"/>
      <c r="B261" s="13" t="s">
        <v>9</v>
      </c>
      <c r="C261" s="74"/>
      <c r="D261" s="74"/>
      <c r="E261" s="61">
        <f>SUM(E258:E260)</f>
        <v>164</v>
      </c>
      <c r="G261" s="18"/>
    </row>
    <row r="262" spans="1:7" s="76" customFormat="1" ht="15" customHeight="1" x14ac:dyDescent="0.25">
      <c r="A262" s="77"/>
      <c r="B262" s="14" t="s">
        <v>6</v>
      </c>
      <c r="C262" s="74" t="s">
        <v>217</v>
      </c>
      <c r="D262" s="74"/>
      <c r="E262" s="60">
        <v>16</v>
      </c>
      <c r="G262" s="18"/>
    </row>
    <row r="263" spans="1:7" s="76" customFormat="1" ht="15" customHeight="1" x14ac:dyDescent="0.25">
      <c r="A263" s="77"/>
      <c r="C263" s="74" t="s">
        <v>159</v>
      </c>
      <c r="D263" s="74"/>
      <c r="E263" s="60">
        <v>16</v>
      </c>
      <c r="G263" s="18"/>
    </row>
    <row r="264" spans="1:7" s="76" customFormat="1" ht="15" customHeight="1" x14ac:dyDescent="0.25">
      <c r="A264" s="77"/>
      <c r="B264" s="13" t="s">
        <v>11</v>
      </c>
      <c r="C264" s="74"/>
      <c r="D264" s="74"/>
      <c r="E264" s="61">
        <f>SUM(E262:E263)</f>
        <v>32</v>
      </c>
      <c r="G264" s="18"/>
    </row>
    <row r="265" spans="1:7" s="76" customFormat="1" ht="15" customHeight="1" x14ac:dyDescent="0.25">
      <c r="A265" s="145" t="s">
        <v>160</v>
      </c>
      <c r="B265" s="34" t="s">
        <v>5</v>
      </c>
      <c r="C265" s="35" t="s">
        <v>326</v>
      </c>
      <c r="D265" s="35"/>
      <c r="E265" s="132">
        <v>56</v>
      </c>
      <c r="G265" s="18"/>
    </row>
    <row r="266" spans="1:7" s="76" customFormat="1" ht="15" customHeight="1" x14ac:dyDescent="0.25">
      <c r="A266" s="77"/>
      <c r="B266" s="14"/>
      <c r="C266" s="15" t="s">
        <v>349</v>
      </c>
      <c r="D266" s="15"/>
      <c r="E266" s="60">
        <v>54</v>
      </c>
      <c r="G266" s="18"/>
    </row>
    <row r="267" spans="1:7" s="76" customFormat="1" ht="15" customHeight="1" x14ac:dyDescent="0.25">
      <c r="A267" s="77"/>
      <c r="B267" s="59"/>
      <c r="C267" s="74" t="s">
        <v>211</v>
      </c>
      <c r="D267" s="74"/>
      <c r="E267" s="60">
        <v>25</v>
      </c>
      <c r="G267" s="18"/>
    </row>
    <row r="268" spans="1:7" s="76" customFormat="1" ht="15" customHeight="1" x14ac:dyDescent="0.25">
      <c r="A268" s="77"/>
      <c r="B268" s="13" t="s">
        <v>9</v>
      </c>
      <c r="C268" s="74"/>
      <c r="D268" s="74"/>
      <c r="E268" s="61">
        <f>SUM(E265:E267)</f>
        <v>135</v>
      </c>
      <c r="G268" s="18"/>
    </row>
    <row r="269" spans="1:7" s="76" customFormat="1" ht="15" customHeight="1" x14ac:dyDescent="0.25">
      <c r="A269" s="77"/>
      <c r="B269" s="14" t="s">
        <v>6</v>
      </c>
      <c r="C269" s="74"/>
      <c r="D269" s="74" t="s">
        <v>310</v>
      </c>
      <c r="E269" s="60">
        <v>36</v>
      </c>
      <c r="G269" s="18"/>
    </row>
    <row r="270" spans="1:7" s="76" customFormat="1" ht="15" customHeight="1" x14ac:dyDescent="0.25">
      <c r="A270" s="77"/>
      <c r="B270" s="59"/>
      <c r="C270" s="74" t="s">
        <v>163</v>
      </c>
      <c r="D270" s="74"/>
      <c r="E270" s="60">
        <v>20</v>
      </c>
      <c r="G270" s="18"/>
    </row>
    <row r="271" spans="1:7" s="76" customFormat="1" ht="15" customHeight="1" x14ac:dyDescent="0.25">
      <c r="A271" s="77"/>
      <c r="B271" s="59"/>
      <c r="C271" s="74"/>
      <c r="D271" s="74" t="s">
        <v>308</v>
      </c>
      <c r="E271" s="60">
        <v>18</v>
      </c>
      <c r="G271" s="18"/>
    </row>
    <row r="272" spans="1:7" s="76" customFormat="1" ht="15" customHeight="1" x14ac:dyDescent="0.25">
      <c r="A272" s="147"/>
      <c r="B272" s="117" t="s">
        <v>11</v>
      </c>
      <c r="C272" s="144"/>
      <c r="D272" s="144"/>
      <c r="E272" s="131">
        <f>SUM(E269:E271)</f>
        <v>74</v>
      </c>
      <c r="G272" s="18"/>
    </row>
    <row r="273" spans="1:7" s="76" customFormat="1" ht="15" customHeight="1" x14ac:dyDescent="0.25">
      <c r="A273" s="85"/>
      <c r="B273" s="86"/>
      <c r="C273" s="86" t="s">
        <v>9</v>
      </c>
      <c r="D273" s="86"/>
      <c r="E273" s="87">
        <f>E268+E261+E252+E242+E239+E234+E230+E226+E222+E218+E208+E201+E195+E188+E180+E176+E172+E169+E163+E140+E83+E77+E73+E66+E61+E56+E51+E45+E39+E28+E22+E19+E16+E14+E10+E85+E60+E233+E244+E212</f>
        <v>6496.4</v>
      </c>
      <c r="F273" s="109"/>
    </row>
    <row r="274" spans="1:7" s="76" customFormat="1" ht="15" customHeight="1" x14ac:dyDescent="0.25">
      <c r="A274" s="88"/>
      <c r="B274" s="89"/>
      <c r="C274" s="89" t="s">
        <v>11</v>
      </c>
      <c r="D274" s="89"/>
      <c r="E274" s="90">
        <f>E15+E17+E18+E20+E26+E32+E44+E46+E47+E53+E59+E62+E70+E74+E79+E84+E162+E164+E181+E182+E194+E196+E204+E211+E221+E223+E228+E232+E236+E241+E243+E245+E257+E264+E272+E213+E235+E171+E179</f>
        <v>1554.5</v>
      </c>
      <c r="F274" s="109"/>
    </row>
    <row r="275" spans="1:7" s="93" customFormat="1" ht="15" customHeight="1" x14ac:dyDescent="0.25">
      <c r="A275" s="94" t="s">
        <v>264</v>
      </c>
      <c r="B275" s="2"/>
      <c r="C275" s="91"/>
      <c r="D275" s="91"/>
      <c r="E275" s="92"/>
    </row>
    <row r="276" spans="1:7" s="93" customFormat="1" ht="15" customHeight="1" x14ac:dyDescent="0.25">
      <c r="A276" s="95" t="s">
        <v>318</v>
      </c>
      <c r="B276" s="2"/>
      <c r="C276" s="91"/>
      <c r="D276" s="91"/>
      <c r="E276" s="167"/>
    </row>
    <row r="277" spans="1:7" s="93" customFormat="1" ht="15" customHeight="1" x14ac:dyDescent="0.25">
      <c r="A277" s="95" t="s">
        <v>265</v>
      </c>
      <c r="B277" s="2"/>
      <c r="C277" s="91"/>
      <c r="D277" s="91"/>
      <c r="E277" s="92"/>
    </row>
    <row r="278" spans="1:7" s="93" customFormat="1" ht="15" customHeight="1" x14ac:dyDescent="0.25">
      <c r="A278" s="95" t="s">
        <v>266</v>
      </c>
      <c r="B278" s="2"/>
      <c r="C278" s="91"/>
      <c r="D278" s="91"/>
      <c r="E278" s="92"/>
    </row>
    <row r="279" spans="1:7" s="93" customFormat="1" ht="15" customHeight="1" x14ac:dyDescent="0.25">
      <c r="A279" s="95" t="s">
        <v>267</v>
      </c>
      <c r="B279" s="2"/>
      <c r="C279" s="91"/>
      <c r="D279" s="91"/>
      <c r="E279" s="92"/>
    </row>
    <row r="280" spans="1:7" s="93" customFormat="1" ht="15" customHeight="1" x14ac:dyDescent="0.25">
      <c r="A280" s="95" t="s">
        <v>268</v>
      </c>
      <c r="B280" s="2"/>
      <c r="C280" s="91"/>
      <c r="D280" s="91"/>
      <c r="E280" s="92"/>
    </row>
    <row r="281" spans="1:7" s="93" customFormat="1" ht="15" customHeight="1" x14ac:dyDescent="0.25">
      <c r="A281" s="95" t="s">
        <v>269</v>
      </c>
      <c r="B281" s="2"/>
      <c r="C281" s="91"/>
      <c r="D281" s="91"/>
      <c r="E281" s="92"/>
    </row>
    <row r="282" spans="1:7" s="97" customFormat="1" ht="15" customHeight="1" x14ac:dyDescent="0.25">
      <c r="A282" s="96" t="s">
        <v>352</v>
      </c>
      <c r="B282" s="2"/>
      <c r="C282" s="91"/>
      <c r="D282" s="91"/>
      <c r="E282" s="92"/>
      <c r="F282" s="93"/>
      <c r="G282" s="93"/>
    </row>
    <row r="283" spans="1:7" x14ac:dyDescent="0.3">
      <c r="A283" s="95"/>
      <c r="E283" s="163"/>
    </row>
    <row r="284" spans="1:7" ht="15" thickBot="1" x14ac:dyDescent="0.35">
      <c r="A284" s="103"/>
      <c r="B284" s="104"/>
      <c r="C284" s="104"/>
      <c r="D284" s="104"/>
      <c r="E284" s="105" t="s">
        <v>358</v>
      </c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2" max="16383" man="1"/>
    <brk id="118" max="16383" man="1"/>
    <brk id="172" max="16383" man="1"/>
    <brk id="22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9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3" width="11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" style="8"/>
    <col min="258" max="258" width="2.5" style="8" customWidth="1"/>
    <col min="259" max="261" width="11" style="8"/>
    <col min="262" max="262" width="2.796875" style="8" customWidth="1"/>
    <col min="263" max="499" width="11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" style="8"/>
    <col min="514" max="514" width="2.5" style="8" customWidth="1"/>
    <col min="515" max="517" width="11" style="8"/>
    <col min="518" max="518" width="2.796875" style="8" customWidth="1"/>
    <col min="519" max="755" width="11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" style="8"/>
    <col min="770" max="770" width="2.5" style="8" customWidth="1"/>
    <col min="771" max="773" width="11" style="8"/>
    <col min="774" max="774" width="2.796875" style="8" customWidth="1"/>
    <col min="775" max="1011" width="11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" style="8"/>
    <col min="1026" max="1026" width="2.5" style="8" customWidth="1"/>
    <col min="1027" max="1029" width="11" style="8"/>
    <col min="1030" max="1030" width="2.796875" style="8" customWidth="1"/>
    <col min="1031" max="1267" width="11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" style="8"/>
    <col min="1282" max="1282" width="2.5" style="8" customWidth="1"/>
    <col min="1283" max="1285" width="11" style="8"/>
    <col min="1286" max="1286" width="2.796875" style="8" customWidth="1"/>
    <col min="1287" max="1523" width="11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" style="8"/>
    <col min="1538" max="1538" width="2.5" style="8" customWidth="1"/>
    <col min="1539" max="1541" width="11" style="8"/>
    <col min="1542" max="1542" width="2.796875" style="8" customWidth="1"/>
    <col min="1543" max="1779" width="11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" style="8"/>
    <col min="1794" max="1794" width="2.5" style="8" customWidth="1"/>
    <col min="1795" max="1797" width="11" style="8"/>
    <col min="1798" max="1798" width="2.796875" style="8" customWidth="1"/>
    <col min="1799" max="2035" width="11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" style="8"/>
    <col min="2050" max="2050" width="2.5" style="8" customWidth="1"/>
    <col min="2051" max="2053" width="11" style="8"/>
    <col min="2054" max="2054" width="2.796875" style="8" customWidth="1"/>
    <col min="2055" max="2291" width="11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" style="8"/>
    <col min="2306" max="2306" width="2.5" style="8" customWidth="1"/>
    <col min="2307" max="2309" width="11" style="8"/>
    <col min="2310" max="2310" width="2.796875" style="8" customWidth="1"/>
    <col min="2311" max="2547" width="11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" style="8"/>
    <col min="2562" max="2562" width="2.5" style="8" customWidth="1"/>
    <col min="2563" max="2565" width="11" style="8"/>
    <col min="2566" max="2566" width="2.796875" style="8" customWidth="1"/>
    <col min="2567" max="2803" width="11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" style="8"/>
    <col min="2818" max="2818" width="2.5" style="8" customWidth="1"/>
    <col min="2819" max="2821" width="11" style="8"/>
    <col min="2822" max="2822" width="2.796875" style="8" customWidth="1"/>
    <col min="2823" max="3059" width="11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" style="8"/>
    <col min="3074" max="3074" width="2.5" style="8" customWidth="1"/>
    <col min="3075" max="3077" width="11" style="8"/>
    <col min="3078" max="3078" width="2.796875" style="8" customWidth="1"/>
    <col min="3079" max="3315" width="11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" style="8"/>
    <col min="3330" max="3330" width="2.5" style="8" customWidth="1"/>
    <col min="3331" max="3333" width="11" style="8"/>
    <col min="3334" max="3334" width="2.796875" style="8" customWidth="1"/>
    <col min="3335" max="3571" width="11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" style="8"/>
    <col min="3586" max="3586" width="2.5" style="8" customWidth="1"/>
    <col min="3587" max="3589" width="11" style="8"/>
    <col min="3590" max="3590" width="2.796875" style="8" customWidth="1"/>
    <col min="3591" max="3827" width="11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" style="8"/>
    <col min="3842" max="3842" width="2.5" style="8" customWidth="1"/>
    <col min="3843" max="3845" width="11" style="8"/>
    <col min="3846" max="3846" width="2.796875" style="8" customWidth="1"/>
    <col min="3847" max="4083" width="11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" style="8"/>
    <col min="4098" max="4098" width="2.5" style="8" customWidth="1"/>
    <col min="4099" max="4101" width="11" style="8"/>
    <col min="4102" max="4102" width="2.796875" style="8" customWidth="1"/>
    <col min="4103" max="4339" width="11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" style="8"/>
    <col min="4354" max="4354" width="2.5" style="8" customWidth="1"/>
    <col min="4355" max="4357" width="11" style="8"/>
    <col min="4358" max="4358" width="2.796875" style="8" customWidth="1"/>
    <col min="4359" max="4595" width="11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" style="8"/>
    <col min="4610" max="4610" width="2.5" style="8" customWidth="1"/>
    <col min="4611" max="4613" width="11" style="8"/>
    <col min="4614" max="4614" width="2.796875" style="8" customWidth="1"/>
    <col min="4615" max="4851" width="11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" style="8"/>
    <col min="4866" max="4866" width="2.5" style="8" customWidth="1"/>
    <col min="4867" max="4869" width="11" style="8"/>
    <col min="4870" max="4870" width="2.796875" style="8" customWidth="1"/>
    <col min="4871" max="5107" width="11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" style="8"/>
    <col min="5122" max="5122" width="2.5" style="8" customWidth="1"/>
    <col min="5123" max="5125" width="11" style="8"/>
    <col min="5126" max="5126" width="2.796875" style="8" customWidth="1"/>
    <col min="5127" max="5363" width="11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" style="8"/>
    <col min="5378" max="5378" width="2.5" style="8" customWidth="1"/>
    <col min="5379" max="5381" width="11" style="8"/>
    <col min="5382" max="5382" width="2.796875" style="8" customWidth="1"/>
    <col min="5383" max="5619" width="11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" style="8"/>
    <col min="5634" max="5634" width="2.5" style="8" customWidth="1"/>
    <col min="5635" max="5637" width="11" style="8"/>
    <col min="5638" max="5638" width="2.796875" style="8" customWidth="1"/>
    <col min="5639" max="5875" width="11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" style="8"/>
    <col min="5890" max="5890" width="2.5" style="8" customWidth="1"/>
    <col min="5891" max="5893" width="11" style="8"/>
    <col min="5894" max="5894" width="2.796875" style="8" customWidth="1"/>
    <col min="5895" max="6131" width="11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" style="8"/>
    <col min="6146" max="6146" width="2.5" style="8" customWidth="1"/>
    <col min="6147" max="6149" width="11" style="8"/>
    <col min="6150" max="6150" width="2.796875" style="8" customWidth="1"/>
    <col min="6151" max="6387" width="11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" style="8"/>
    <col min="6402" max="6402" width="2.5" style="8" customWidth="1"/>
    <col min="6403" max="6405" width="11" style="8"/>
    <col min="6406" max="6406" width="2.796875" style="8" customWidth="1"/>
    <col min="6407" max="6643" width="11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" style="8"/>
    <col min="6658" max="6658" width="2.5" style="8" customWidth="1"/>
    <col min="6659" max="6661" width="11" style="8"/>
    <col min="6662" max="6662" width="2.796875" style="8" customWidth="1"/>
    <col min="6663" max="6899" width="11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" style="8"/>
    <col min="6914" max="6914" width="2.5" style="8" customWidth="1"/>
    <col min="6915" max="6917" width="11" style="8"/>
    <col min="6918" max="6918" width="2.796875" style="8" customWidth="1"/>
    <col min="6919" max="7155" width="11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" style="8"/>
    <col min="7170" max="7170" width="2.5" style="8" customWidth="1"/>
    <col min="7171" max="7173" width="11" style="8"/>
    <col min="7174" max="7174" width="2.796875" style="8" customWidth="1"/>
    <col min="7175" max="7411" width="11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" style="8"/>
    <col min="7426" max="7426" width="2.5" style="8" customWidth="1"/>
    <col min="7427" max="7429" width="11" style="8"/>
    <col min="7430" max="7430" width="2.796875" style="8" customWidth="1"/>
    <col min="7431" max="7667" width="11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" style="8"/>
    <col min="7682" max="7682" width="2.5" style="8" customWidth="1"/>
    <col min="7683" max="7685" width="11" style="8"/>
    <col min="7686" max="7686" width="2.796875" style="8" customWidth="1"/>
    <col min="7687" max="7923" width="11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" style="8"/>
    <col min="7938" max="7938" width="2.5" style="8" customWidth="1"/>
    <col min="7939" max="7941" width="11" style="8"/>
    <col min="7942" max="7942" width="2.796875" style="8" customWidth="1"/>
    <col min="7943" max="8179" width="11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" style="8"/>
    <col min="8194" max="8194" width="2.5" style="8" customWidth="1"/>
    <col min="8195" max="8197" width="11" style="8"/>
    <col min="8198" max="8198" width="2.796875" style="8" customWidth="1"/>
    <col min="8199" max="8435" width="11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" style="8"/>
    <col min="8450" max="8450" width="2.5" style="8" customWidth="1"/>
    <col min="8451" max="8453" width="11" style="8"/>
    <col min="8454" max="8454" width="2.796875" style="8" customWidth="1"/>
    <col min="8455" max="8691" width="11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" style="8"/>
    <col min="8706" max="8706" width="2.5" style="8" customWidth="1"/>
    <col min="8707" max="8709" width="11" style="8"/>
    <col min="8710" max="8710" width="2.796875" style="8" customWidth="1"/>
    <col min="8711" max="8947" width="11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" style="8"/>
    <col min="8962" max="8962" width="2.5" style="8" customWidth="1"/>
    <col min="8963" max="8965" width="11" style="8"/>
    <col min="8966" max="8966" width="2.796875" style="8" customWidth="1"/>
    <col min="8967" max="9203" width="11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" style="8"/>
    <col min="9218" max="9218" width="2.5" style="8" customWidth="1"/>
    <col min="9219" max="9221" width="11" style="8"/>
    <col min="9222" max="9222" width="2.796875" style="8" customWidth="1"/>
    <col min="9223" max="9459" width="11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" style="8"/>
    <col min="9474" max="9474" width="2.5" style="8" customWidth="1"/>
    <col min="9475" max="9477" width="11" style="8"/>
    <col min="9478" max="9478" width="2.796875" style="8" customWidth="1"/>
    <col min="9479" max="9715" width="11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" style="8"/>
    <col min="9730" max="9730" width="2.5" style="8" customWidth="1"/>
    <col min="9731" max="9733" width="11" style="8"/>
    <col min="9734" max="9734" width="2.796875" style="8" customWidth="1"/>
    <col min="9735" max="9971" width="11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" style="8"/>
    <col min="9986" max="9986" width="2.5" style="8" customWidth="1"/>
    <col min="9987" max="9989" width="11" style="8"/>
    <col min="9990" max="9990" width="2.796875" style="8" customWidth="1"/>
    <col min="9991" max="10227" width="11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" style="8"/>
    <col min="10242" max="10242" width="2.5" style="8" customWidth="1"/>
    <col min="10243" max="10245" width="11" style="8"/>
    <col min="10246" max="10246" width="2.796875" style="8" customWidth="1"/>
    <col min="10247" max="10483" width="11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" style="8"/>
    <col min="10498" max="10498" width="2.5" style="8" customWidth="1"/>
    <col min="10499" max="10501" width="11" style="8"/>
    <col min="10502" max="10502" width="2.796875" style="8" customWidth="1"/>
    <col min="10503" max="10739" width="11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" style="8"/>
    <col min="10754" max="10754" width="2.5" style="8" customWidth="1"/>
    <col min="10755" max="10757" width="11" style="8"/>
    <col min="10758" max="10758" width="2.796875" style="8" customWidth="1"/>
    <col min="10759" max="10995" width="11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" style="8"/>
    <col min="11010" max="11010" width="2.5" style="8" customWidth="1"/>
    <col min="11011" max="11013" width="11" style="8"/>
    <col min="11014" max="11014" width="2.796875" style="8" customWidth="1"/>
    <col min="11015" max="11251" width="11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" style="8"/>
    <col min="11266" max="11266" width="2.5" style="8" customWidth="1"/>
    <col min="11267" max="11269" width="11" style="8"/>
    <col min="11270" max="11270" width="2.796875" style="8" customWidth="1"/>
    <col min="11271" max="11507" width="11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" style="8"/>
    <col min="11522" max="11522" width="2.5" style="8" customWidth="1"/>
    <col min="11523" max="11525" width="11" style="8"/>
    <col min="11526" max="11526" width="2.796875" style="8" customWidth="1"/>
    <col min="11527" max="11763" width="11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" style="8"/>
    <col min="11778" max="11778" width="2.5" style="8" customWidth="1"/>
    <col min="11779" max="11781" width="11" style="8"/>
    <col min="11782" max="11782" width="2.796875" style="8" customWidth="1"/>
    <col min="11783" max="12019" width="11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" style="8"/>
    <col min="12034" max="12034" width="2.5" style="8" customWidth="1"/>
    <col min="12035" max="12037" width="11" style="8"/>
    <col min="12038" max="12038" width="2.796875" style="8" customWidth="1"/>
    <col min="12039" max="12275" width="11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" style="8"/>
    <col min="12290" max="12290" width="2.5" style="8" customWidth="1"/>
    <col min="12291" max="12293" width="11" style="8"/>
    <col min="12294" max="12294" width="2.796875" style="8" customWidth="1"/>
    <col min="12295" max="12531" width="11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" style="8"/>
    <col min="12546" max="12546" width="2.5" style="8" customWidth="1"/>
    <col min="12547" max="12549" width="11" style="8"/>
    <col min="12550" max="12550" width="2.796875" style="8" customWidth="1"/>
    <col min="12551" max="12787" width="11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" style="8"/>
    <col min="12802" max="12802" width="2.5" style="8" customWidth="1"/>
    <col min="12803" max="12805" width="11" style="8"/>
    <col min="12806" max="12806" width="2.796875" style="8" customWidth="1"/>
    <col min="12807" max="13043" width="11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" style="8"/>
    <col min="13058" max="13058" width="2.5" style="8" customWidth="1"/>
    <col min="13059" max="13061" width="11" style="8"/>
    <col min="13062" max="13062" width="2.796875" style="8" customWidth="1"/>
    <col min="13063" max="13299" width="11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" style="8"/>
    <col min="13314" max="13314" width="2.5" style="8" customWidth="1"/>
    <col min="13315" max="13317" width="11" style="8"/>
    <col min="13318" max="13318" width="2.796875" style="8" customWidth="1"/>
    <col min="13319" max="13555" width="11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" style="8"/>
    <col min="13570" max="13570" width="2.5" style="8" customWidth="1"/>
    <col min="13571" max="13573" width="11" style="8"/>
    <col min="13574" max="13574" width="2.796875" style="8" customWidth="1"/>
    <col min="13575" max="13811" width="11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" style="8"/>
    <col min="13826" max="13826" width="2.5" style="8" customWidth="1"/>
    <col min="13827" max="13829" width="11" style="8"/>
    <col min="13830" max="13830" width="2.796875" style="8" customWidth="1"/>
    <col min="13831" max="14067" width="11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" style="8"/>
    <col min="14082" max="14082" width="2.5" style="8" customWidth="1"/>
    <col min="14083" max="14085" width="11" style="8"/>
    <col min="14086" max="14086" width="2.796875" style="8" customWidth="1"/>
    <col min="14087" max="14323" width="11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" style="8"/>
    <col min="14338" max="14338" width="2.5" style="8" customWidth="1"/>
    <col min="14339" max="14341" width="11" style="8"/>
    <col min="14342" max="14342" width="2.796875" style="8" customWidth="1"/>
    <col min="14343" max="14579" width="11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" style="8"/>
    <col min="14594" max="14594" width="2.5" style="8" customWidth="1"/>
    <col min="14595" max="14597" width="11" style="8"/>
    <col min="14598" max="14598" width="2.796875" style="8" customWidth="1"/>
    <col min="14599" max="14835" width="11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" style="8"/>
    <col min="14850" max="14850" width="2.5" style="8" customWidth="1"/>
    <col min="14851" max="14853" width="11" style="8"/>
    <col min="14854" max="14854" width="2.796875" style="8" customWidth="1"/>
    <col min="14855" max="15091" width="11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" style="8"/>
    <col min="15106" max="15106" width="2.5" style="8" customWidth="1"/>
    <col min="15107" max="15109" width="11" style="8"/>
    <col min="15110" max="15110" width="2.796875" style="8" customWidth="1"/>
    <col min="15111" max="15347" width="11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" style="8"/>
    <col min="15362" max="15362" width="2.5" style="8" customWidth="1"/>
    <col min="15363" max="15365" width="11" style="8"/>
    <col min="15366" max="15366" width="2.796875" style="8" customWidth="1"/>
    <col min="15367" max="15603" width="11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" style="8"/>
    <col min="15618" max="15618" width="2.5" style="8" customWidth="1"/>
    <col min="15619" max="15621" width="11" style="8"/>
    <col min="15622" max="15622" width="2.796875" style="8" customWidth="1"/>
    <col min="15623" max="15859" width="11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" style="8"/>
    <col min="15874" max="15874" width="2.5" style="8" customWidth="1"/>
    <col min="15875" max="15877" width="11" style="8"/>
    <col min="15878" max="15878" width="2.796875" style="8" customWidth="1"/>
    <col min="15879" max="16115" width="11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" style="8"/>
    <col min="16130" max="16130" width="2.5" style="8" customWidth="1"/>
    <col min="16131" max="16133" width="11" style="8"/>
    <col min="16134" max="16134" width="2.796875" style="8" customWidth="1"/>
    <col min="16135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330</v>
      </c>
      <c r="B6" s="112"/>
      <c r="C6" s="113"/>
      <c r="D6" s="113"/>
      <c r="E6" s="114"/>
    </row>
    <row r="7" spans="1:7" s="115" customFormat="1" x14ac:dyDescent="0.3">
      <c r="A7" s="111" t="s">
        <v>329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  <c r="F9" s="160"/>
      <c r="G9" s="161"/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" customHeight="1" x14ac:dyDescent="0.25">
      <c r="A12" s="117"/>
      <c r="B12" s="118" t="s">
        <v>6</v>
      </c>
      <c r="C12" s="119" t="s">
        <v>316</v>
      </c>
      <c r="D12" s="119"/>
      <c r="E12" s="120">
        <v>27</v>
      </c>
      <c r="F12" s="17"/>
      <c r="G12" s="18"/>
    </row>
    <row r="13" spans="1:7" s="19" customFormat="1" ht="1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" customHeight="1" x14ac:dyDescent="0.25">
      <c r="A16" s="27" t="s">
        <v>16</v>
      </c>
      <c r="B16" s="34" t="s">
        <v>5</v>
      </c>
      <c r="C16" s="35" t="s">
        <v>326</v>
      </c>
      <c r="D16" s="35"/>
      <c r="E16" s="28">
        <v>9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</v>
      </c>
      <c r="D17" s="29"/>
      <c r="E17" s="16">
        <v>18</v>
      </c>
      <c r="F17" s="17"/>
      <c r="G17" s="18"/>
    </row>
    <row r="18" spans="1:7" s="43" customFormat="1" ht="1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41</v>
      </c>
      <c r="F18" s="17"/>
      <c r="G18" s="18"/>
    </row>
    <row r="19" spans="1:7" s="43" customFormat="1" ht="15" customHeight="1" x14ac:dyDescent="0.25">
      <c r="A19" s="39"/>
      <c r="B19" s="13" t="s">
        <v>9</v>
      </c>
      <c r="C19" s="40"/>
      <c r="D19" s="40"/>
      <c r="E19" s="108">
        <f>E18</f>
        <v>41</v>
      </c>
      <c r="F19" s="17"/>
      <c r="G19" s="18"/>
    </row>
    <row r="20" spans="1:7" s="43" customFormat="1" ht="15" customHeight="1" x14ac:dyDescent="0.25">
      <c r="A20" s="39"/>
      <c r="B20" s="14" t="s">
        <v>6</v>
      </c>
      <c r="C20" s="14" t="s">
        <v>226</v>
      </c>
      <c r="D20" s="14"/>
      <c r="E20" s="41">
        <v>5.5</v>
      </c>
      <c r="F20" s="17"/>
      <c r="G20" s="18"/>
    </row>
    <row r="21" spans="1:7" s="43" customFormat="1" ht="15" customHeight="1" x14ac:dyDescent="0.25">
      <c r="A21" s="39"/>
      <c r="B21" s="14"/>
      <c r="C21" s="14" t="s">
        <v>227</v>
      </c>
      <c r="D21" s="14"/>
      <c r="E21" s="41">
        <v>3.51</v>
      </c>
      <c r="F21" s="17"/>
      <c r="G21" s="18"/>
    </row>
    <row r="22" spans="1:7" s="43" customFormat="1" ht="1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18"/>
    </row>
    <row r="23" spans="1:7" s="43" customFormat="1" ht="15" customHeight="1" x14ac:dyDescent="0.25">
      <c r="A23" s="127"/>
      <c r="B23" s="117" t="s">
        <v>11</v>
      </c>
      <c r="C23" s="118"/>
      <c r="D23" s="118"/>
      <c r="E23" s="128">
        <f>SUM(E20:E22)</f>
        <v>24.009999999999998</v>
      </c>
      <c r="F23" s="17"/>
      <c r="G23" s="18"/>
    </row>
    <row r="24" spans="1:7" s="43" customFormat="1" ht="1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18"/>
    </row>
    <row r="25" spans="1:7" s="43" customFormat="1" ht="1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18"/>
    </row>
    <row r="26" spans="1:7" s="43" customFormat="1" ht="1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18"/>
    </row>
    <row r="27" spans="1:7" s="43" customFormat="1" ht="15" customHeight="1" x14ac:dyDescent="0.25">
      <c r="A27" s="39"/>
      <c r="B27" s="14"/>
      <c r="D27" s="40" t="s">
        <v>21</v>
      </c>
      <c r="E27" s="53">
        <v>15</v>
      </c>
      <c r="F27" s="17"/>
      <c r="G27" s="18"/>
    </row>
    <row r="28" spans="1:7" s="43" customFormat="1" ht="15" customHeight="1" x14ac:dyDescent="0.25">
      <c r="A28" s="39"/>
      <c r="B28" s="14"/>
      <c r="D28" s="40" t="s">
        <v>22</v>
      </c>
      <c r="E28" s="53">
        <v>16</v>
      </c>
      <c r="F28" s="17"/>
      <c r="G28" s="18"/>
    </row>
    <row r="29" spans="1:7" s="43" customFormat="1" ht="1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18"/>
    </row>
    <row r="30" spans="1:7" s="43" customFormat="1" ht="15" customHeight="1" x14ac:dyDescent="0.25">
      <c r="A30" s="49" t="s">
        <v>23</v>
      </c>
      <c r="B30" s="34" t="s">
        <v>5</v>
      </c>
      <c r="C30" s="15" t="s">
        <v>326</v>
      </c>
      <c r="D30" s="15"/>
      <c r="E30" s="53">
        <v>5</v>
      </c>
      <c r="F30" s="17"/>
      <c r="G30" s="18"/>
    </row>
    <row r="31" spans="1:7" s="43" customFormat="1" ht="15" customHeight="1" x14ac:dyDescent="0.25">
      <c r="A31" s="39"/>
      <c r="B31" s="58"/>
      <c r="C31" s="40" t="s">
        <v>25</v>
      </c>
      <c r="D31" s="40"/>
      <c r="E31" s="53">
        <v>93</v>
      </c>
      <c r="F31" s="17"/>
      <c r="G31" s="18"/>
    </row>
    <row r="32" spans="1:7" s="43" customFormat="1" ht="15" customHeight="1" x14ac:dyDescent="0.25">
      <c r="A32" s="39"/>
      <c r="B32" s="58"/>
      <c r="C32" s="40" t="s">
        <v>26</v>
      </c>
      <c r="D32" s="40"/>
      <c r="E32" s="53">
        <v>61</v>
      </c>
      <c r="G32" s="18"/>
    </row>
    <row r="33" spans="1:7" s="43" customFormat="1" ht="15" customHeight="1" x14ac:dyDescent="0.25">
      <c r="A33" s="39"/>
      <c r="B33" s="58"/>
      <c r="C33" s="40" t="s">
        <v>303</v>
      </c>
      <c r="D33" s="40"/>
      <c r="E33" s="53">
        <v>84</v>
      </c>
      <c r="G33" s="18"/>
    </row>
    <row r="34" spans="1:7" s="43" customFormat="1" ht="1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" customHeight="1" x14ac:dyDescent="0.25">
      <c r="A36" s="39"/>
      <c r="B36" s="13" t="s">
        <v>9</v>
      </c>
      <c r="C36" s="40"/>
      <c r="D36" s="40"/>
      <c r="E36" s="61">
        <f>SUM(E30:E35)</f>
        <v>376</v>
      </c>
      <c r="G36" s="18"/>
    </row>
    <row r="37" spans="1:7" s="43" customFormat="1" ht="1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" customHeight="1" x14ac:dyDescent="0.25">
      <c r="A39" s="39"/>
      <c r="B39" s="59"/>
      <c r="C39" s="40" t="s">
        <v>218</v>
      </c>
      <c r="D39" s="40"/>
      <c r="E39" s="60">
        <v>20</v>
      </c>
      <c r="G39" s="18"/>
    </row>
    <row r="40" spans="1:7" s="43" customFormat="1" ht="1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" customHeight="1" x14ac:dyDescent="0.25">
      <c r="A41" s="127"/>
      <c r="B41" s="117" t="s">
        <v>11</v>
      </c>
      <c r="C41" s="129"/>
      <c r="D41" s="129"/>
      <c r="E41" s="131">
        <f>SUM(E37:E40)</f>
        <v>84</v>
      </c>
      <c r="G41" s="18"/>
    </row>
    <row r="42" spans="1:7" s="43" customFormat="1" ht="1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" customHeight="1" x14ac:dyDescent="0.25">
      <c r="A44" s="13" t="s">
        <v>34</v>
      </c>
      <c r="B44" s="14" t="s">
        <v>6</v>
      </c>
      <c r="C44" s="29" t="s">
        <v>35</v>
      </c>
      <c r="D44" s="29"/>
      <c r="E44" s="60">
        <v>24</v>
      </c>
      <c r="G44" s="18"/>
    </row>
    <row r="45" spans="1:7" s="43" customFormat="1" ht="15" customHeight="1" x14ac:dyDescent="0.25">
      <c r="A45" s="49" t="s">
        <v>36</v>
      </c>
      <c r="B45" s="34" t="s">
        <v>5</v>
      </c>
      <c r="C45" s="125" t="s">
        <v>304</v>
      </c>
      <c r="D45" s="125"/>
      <c r="E45" s="132">
        <v>36</v>
      </c>
      <c r="G45" s="18"/>
    </row>
    <row r="46" spans="1:7" s="43" customFormat="1" ht="15" customHeight="1" x14ac:dyDescent="0.25">
      <c r="A46" s="39"/>
      <c r="B46" s="14"/>
      <c r="C46" s="40" t="s">
        <v>228</v>
      </c>
      <c r="D46" s="40"/>
      <c r="E46" s="60">
        <v>25</v>
      </c>
      <c r="G46" s="18"/>
    </row>
    <row r="47" spans="1:7" s="43" customFormat="1" ht="15" customHeight="1" x14ac:dyDescent="0.25">
      <c r="A47" s="39"/>
      <c r="B47" s="14"/>
      <c r="C47" s="110" t="s">
        <v>172</v>
      </c>
      <c r="D47" s="40"/>
      <c r="E47" s="60">
        <v>63</v>
      </c>
      <c r="G47" s="18"/>
    </row>
    <row r="48" spans="1:7" s="43" customFormat="1" ht="15" customHeight="1" x14ac:dyDescent="0.25">
      <c r="A48" s="39"/>
      <c r="B48" s="13" t="s">
        <v>9</v>
      </c>
      <c r="C48" s="40"/>
      <c r="D48" s="40"/>
      <c r="E48" s="61">
        <f>SUM(E45:E47)</f>
        <v>124</v>
      </c>
      <c r="G48" s="18"/>
    </row>
    <row r="49" spans="1:9" s="43" customFormat="1" ht="15" customHeight="1" x14ac:dyDescent="0.25">
      <c r="A49" s="39"/>
      <c r="B49" s="14" t="s">
        <v>6</v>
      </c>
      <c r="C49" s="65" t="s">
        <v>38</v>
      </c>
      <c r="D49" s="65"/>
      <c r="E49" s="60">
        <v>28</v>
      </c>
      <c r="G49" s="18"/>
    </row>
    <row r="50" spans="1:9" s="43" customFormat="1" ht="15" customHeight="1" x14ac:dyDescent="0.25">
      <c r="A50" s="127"/>
      <c r="B50" s="117" t="s">
        <v>11</v>
      </c>
      <c r="C50" s="129"/>
      <c r="D50" s="129"/>
      <c r="E50" s="131">
        <f>E49</f>
        <v>28</v>
      </c>
      <c r="G50" s="18"/>
    </row>
    <row r="51" spans="1:9" s="43" customFormat="1" ht="15" customHeight="1" x14ac:dyDescent="0.25">
      <c r="A51" s="39" t="s">
        <v>39</v>
      </c>
      <c r="B51" s="14" t="s">
        <v>5</v>
      </c>
      <c r="C51" s="66" t="s">
        <v>336</v>
      </c>
      <c r="D51" s="66"/>
      <c r="E51" s="67">
        <v>59</v>
      </c>
      <c r="G51" s="18"/>
    </row>
    <row r="52" spans="1:9" s="43" customFormat="1" ht="15" customHeight="1" x14ac:dyDescent="0.25">
      <c r="A52" s="39"/>
      <c r="B52" s="68"/>
      <c r="C52" s="66" t="s">
        <v>337</v>
      </c>
      <c r="D52" s="66"/>
      <c r="E52" s="67">
        <v>40</v>
      </c>
      <c r="G52" s="18"/>
    </row>
    <row r="53" spans="1:9" s="43" customFormat="1" ht="15" customHeight="1" x14ac:dyDescent="0.25">
      <c r="A53" s="39"/>
      <c r="B53" s="13" t="s">
        <v>9</v>
      </c>
      <c r="C53" s="66"/>
      <c r="D53" s="66"/>
      <c r="E53" s="69">
        <f>SUM(E51:E52)</f>
        <v>99</v>
      </c>
      <c r="G53" s="18"/>
    </row>
    <row r="54" spans="1:9" s="43" customFormat="1" ht="15" customHeight="1" x14ac:dyDescent="0.25">
      <c r="A54" s="39"/>
      <c r="B54" s="14" t="s">
        <v>6</v>
      </c>
      <c r="C54" s="14" t="s">
        <v>43</v>
      </c>
      <c r="D54" s="14"/>
      <c r="E54" s="67">
        <v>15</v>
      </c>
      <c r="G54" s="18"/>
      <c r="H54" s="70"/>
      <c r="I54" s="67"/>
    </row>
    <row r="55" spans="1:9" s="43" customFormat="1" ht="15" customHeight="1" x14ac:dyDescent="0.25">
      <c r="A55" s="39"/>
      <c r="B55" s="68"/>
      <c r="C55" s="70" t="s">
        <v>42</v>
      </c>
      <c r="D55" s="70"/>
      <c r="E55" s="67">
        <v>16</v>
      </c>
      <c r="G55" s="18"/>
    </row>
    <row r="56" spans="1:9" s="43" customFormat="1" ht="15" customHeight="1" x14ac:dyDescent="0.25">
      <c r="A56" s="39"/>
      <c r="B56" s="13" t="s">
        <v>11</v>
      </c>
      <c r="C56" s="66"/>
      <c r="D56" s="66"/>
      <c r="E56" s="69">
        <f>SUM(E54:E55)</f>
        <v>31</v>
      </c>
      <c r="G56" s="18"/>
    </row>
    <row r="57" spans="1:9" s="48" customFormat="1" ht="15" customHeight="1" x14ac:dyDescent="0.25">
      <c r="A57" s="134" t="s">
        <v>173</v>
      </c>
      <c r="B57" s="135" t="s">
        <v>5</v>
      </c>
      <c r="C57" s="136" t="s">
        <v>229</v>
      </c>
      <c r="D57" s="136"/>
      <c r="E57" s="137">
        <v>8</v>
      </c>
      <c r="G57" s="18"/>
    </row>
    <row r="58" spans="1:9" s="43" customFormat="1" ht="15" customHeight="1" x14ac:dyDescent="0.25">
      <c r="A58" s="39" t="s">
        <v>44</v>
      </c>
      <c r="B58" s="14" t="s">
        <v>5</v>
      </c>
      <c r="C58" s="40" t="s">
        <v>230</v>
      </c>
      <c r="D58" s="40"/>
      <c r="E58" s="67">
        <v>10</v>
      </c>
      <c r="G58" s="18"/>
    </row>
    <row r="59" spans="1:9" s="43" customFormat="1" ht="15" customHeight="1" x14ac:dyDescent="0.25">
      <c r="A59" s="39"/>
      <c r="B59" s="14" t="s">
        <v>6</v>
      </c>
      <c r="C59" s="14" t="s">
        <v>226</v>
      </c>
      <c r="D59" s="14"/>
      <c r="E59" s="67">
        <v>14.1</v>
      </c>
      <c r="G59" s="18"/>
    </row>
    <row r="60" spans="1:9" s="43" customFormat="1" ht="15" customHeight="1" x14ac:dyDescent="0.25">
      <c r="A60" s="49" t="s">
        <v>46</v>
      </c>
      <c r="B60" s="34" t="s">
        <v>5</v>
      </c>
      <c r="C60" s="138" t="s">
        <v>231</v>
      </c>
      <c r="D60" s="138"/>
      <c r="E60" s="139">
        <v>56</v>
      </c>
      <c r="G60" s="18"/>
    </row>
    <row r="61" spans="1:9" s="43" customFormat="1" ht="15" customHeight="1" x14ac:dyDescent="0.25">
      <c r="A61" s="39"/>
      <c r="B61" s="13" t="s">
        <v>9</v>
      </c>
      <c r="C61" s="66"/>
      <c r="D61" s="66"/>
      <c r="E61" s="69">
        <f>E60</f>
        <v>56</v>
      </c>
      <c r="G61" s="18"/>
    </row>
    <row r="62" spans="1:9" s="43" customFormat="1" ht="15" customHeight="1" x14ac:dyDescent="0.25">
      <c r="A62" s="39"/>
      <c r="B62" s="14" t="s">
        <v>6</v>
      </c>
      <c r="C62" s="66" t="s">
        <v>232</v>
      </c>
      <c r="D62" s="66"/>
      <c r="E62" s="67">
        <v>8.5</v>
      </c>
      <c r="G62" s="18"/>
    </row>
    <row r="63" spans="1:9" s="43" customFormat="1" ht="15" customHeight="1" x14ac:dyDescent="0.25">
      <c r="A63" s="39"/>
      <c r="B63" s="14"/>
      <c r="C63" s="66" t="s">
        <v>233</v>
      </c>
      <c r="D63" s="66"/>
      <c r="E63" s="67">
        <v>7.5</v>
      </c>
      <c r="G63" s="18"/>
    </row>
    <row r="64" spans="1:9" s="43" customFormat="1" ht="15" customHeight="1" x14ac:dyDescent="0.25">
      <c r="A64" s="39"/>
      <c r="B64" s="14"/>
      <c r="C64" s="66" t="s">
        <v>234</v>
      </c>
      <c r="D64" s="66"/>
      <c r="E64" s="67">
        <v>15.5</v>
      </c>
      <c r="G64" s="18"/>
    </row>
    <row r="65" spans="1:7" s="43" customFormat="1" ht="15" customHeight="1" x14ac:dyDescent="0.25">
      <c r="A65" s="127"/>
      <c r="B65" s="117" t="s">
        <v>11</v>
      </c>
      <c r="C65" s="140"/>
      <c r="D65" s="140"/>
      <c r="E65" s="141">
        <f>SUM(E62:E64)</f>
        <v>31.5</v>
      </c>
      <c r="G65" s="18"/>
    </row>
    <row r="66" spans="1:7" s="43" customFormat="1" ht="15" customHeight="1" x14ac:dyDescent="0.25">
      <c r="A66" s="49" t="s">
        <v>47</v>
      </c>
      <c r="B66" s="34" t="s">
        <v>5</v>
      </c>
      <c r="C66" s="138" t="s">
        <v>235</v>
      </c>
      <c r="D66" s="138"/>
      <c r="E66" s="28">
        <v>61.31</v>
      </c>
      <c r="G66" s="18"/>
    </row>
    <row r="67" spans="1:7" s="43" customFormat="1" ht="15" customHeight="1" x14ac:dyDescent="0.25">
      <c r="A67" s="39"/>
      <c r="B67" s="14"/>
      <c r="C67" s="66" t="s">
        <v>327</v>
      </c>
      <c r="D67" s="66"/>
      <c r="E67" s="16">
        <v>25</v>
      </c>
      <c r="G67" s="18"/>
    </row>
    <row r="68" spans="1:7" s="43" customFormat="1" ht="15" customHeight="1" x14ac:dyDescent="0.25">
      <c r="A68" s="39"/>
      <c r="B68" s="13" t="s">
        <v>9</v>
      </c>
      <c r="C68" s="66"/>
      <c r="D68" s="66"/>
      <c r="E68" s="26">
        <f>SUM(E66:E67)</f>
        <v>86.31</v>
      </c>
      <c r="G68" s="18"/>
    </row>
    <row r="69" spans="1:7" s="43" customFormat="1" ht="15" customHeight="1" x14ac:dyDescent="0.25">
      <c r="A69" s="39"/>
      <c r="B69" s="14" t="s">
        <v>6</v>
      </c>
      <c r="C69" s="66" t="s">
        <v>48</v>
      </c>
      <c r="D69" s="66"/>
      <c r="E69" s="16">
        <v>19</v>
      </c>
      <c r="G69" s="18"/>
    </row>
    <row r="70" spans="1:7" s="43" customFormat="1" ht="15" customHeight="1" x14ac:dyDescent="0.25">
      <c r="A70" s="39"/>
      <c r="B70" s="117" t="s">
        <v>11</v>
      </c>
      <c r="C70" s="66"/>
      <c r="D70" s="66"/>
      <c r="E70" s="26">
        <f>E69</f>
        <v>19</v>
      </c>
      <c r="G70" s="18"/>
    </row>
    <row r="71" spans="1:7" s="43" customFormat="1" ht="15" customHeight="1" x14ac:dyDescent="0.25">
      <c r="A71" s="49" t="s">
        <v>49</v>
      </c>
      <c r="B71" s="34" t="s">
        <v>5</v>
      </c>
      <c r="C71" s="35" t="s">
        <v>222</v>
      </c>
      <c r="D71" s="35"/>
      <c r="E71" s="132">
        <v>54.6</v>
      </c>
      <c r="G71" s="18"/>
    </row>
    <row r="72" spans="1:7" s="43" customFormat="1" ht="15" customHeight="1" x14ac:dyDescent="0.25">
      <c r="A72" s="39"/>
      <c r="B72" s="13" t="s">
        <v>9</v>
      </c>
      <c r="C72" s="66"/>
      <c r="D72" s="66"/>
      <c r="E72" s="61">
        <f>E71</f>
        <v>54.6</v>
      </c>
      <c r="G72" s="18"/>
    </row>
    <row r="73" spans="1:7" s="19" customFormat="1" ht="15" customHeight="1" x14ac:dyDescent="0.25">
      <c r="A73" s="156"/>
      <c r="B73" s="29" t="s">
        <v>6</v>
      </c>
      <c r="C73" s="74" t="s">
        <v>174</v>
      </c>
      <c r="D73" s="74"/>
      <c r="E73" s="16">
        <v>18</v>
      </c>
      <c r="G73" s="157"/>
    </row>
    <row r="74" spans="1:7" s="19" customFormat="1" ht="15" customHeight="1" x14ac:dyDescent="0.25">
      <c r="A74" s="158"/>
      <c r="B74" s="117" t="s">
        <v>11</v>
      </c>
      <c r="C74" s="144"/>
      <c r="D74" s="144"/>
      <c r="E74" s="159">
        <f>SUM(E73:E73)</f>
        <v>18</v>
      </c>
      <c r="G74" s="157"/>
    </row>
    <row r="75" spans="1:7" s="43" customFormat="1" ht="15" customHeight="1" x14ac:dyDescent="0.25">
      <c r="A75" s="39" t="s">
        <v>51</v>
      </c>
      <c r="B75" s="14" t="s">
        <v>5</v>
      </c>
      <c r="C75" s="66" t="s">
        <v>231</v>
      </c>
      <c r="D75" s="66"/>
      <c r="E75" s="60">
        <v>14</v>
      </c>
      <c r="G75" s="18"/>
    </row>
    <row r="76" spans="1:7" s="43" customFormat="1" ht="15" customHeight="1" x14ac:dyDescent="0.25">
      <c r="A76" s="39"/>
      <c r="B76" s="14" t="s">
        <v>6</v>
      </c>
      <c r="C76" s="66" t="s">
        <v>325</v>
      </c>
      <c r="D76" s="66"/>
      <c r="E76" s="60">
        <v>22.8</v>
      </c>
      <c r="G76" s="18"/>
    </row>
    <row r="77" spans="1:7" s="43" customFormat="1" ht="15" customHeight="1" x14ac:dyDescent="0.25">
      <c r="A77" s="134" t="s">
        <v>53</v>
      </c>
      <c r="B77" s="135" t="s">
        <v>5</v>
      </c>
      <c r="C77" s="143" t="s">
        <v>236</v>
      </c>
      <c r="D77" s="143"/>
      <c r="E77" s="137">
        <v>15</v>
      </c>
      <c r="G77" s="18"/>
    </row>
    <row r="78" spans="1:7" s="43" customFormat="1" ht="15" customHeight="1" x14ac:dyDescent="0.25">
      <c r="A78" s="39" t="s">
        <v>55</v>
      </c>
      <c r="B78" s="14" t="s">
        <v>5</v>
      </c>
      <c r="C78" s="66" t="s">
        <v>56</v>
      </c>
      <c r="D78" s="66"/>
      <c r="E78" s="60">
        <v>60</v>
      </c>
      <c r="G78" s="18"/>
    </row>
    <row r="79" spans="1:7" s="43" customFormat="1" ht="15" customHeight="1" x14ac:dyDescent="0.25">
      <c r="A79" s="39"/>
      <c r="B79" s="59"/>
      <c r="C79" s="66" t="s">
        <v>237</v>
      </c>
      <c r="D79" s="66"/>
      <c r="E79" s="60">
        <v>32.5</v>
      </c>
      <c r="G79" s="18"/>
    </row>
    <row r="80" spans="1:7" s="43" customFormat="1" ht="15" customHeight="1" x14ac:dyDescent="0.25">
      <c r="A80" s="39"/>
      <c r="B80" s="59"/>
      <c r="C80" s="66" t="s">
        <v>261</v>
      </c>
      <c r="D80" s="66"/>
      <c r="E80" s="60">
        <v>2</v>
      </c>
      <c r="G80" s="18"/>
    </row>
    <row r="81" spans="1:7" s="43" customFormat="1" ht="15" customHeight="1" x14ac:dyDescent="0.25">
      <c r="A81" s="39"/>
      <c r="B81" s="59"/>
      <c r="C81" s="66" t="s">
        <v>58</v>
      </c>
      <c r="D81" s="66"/>
      <c r="E81" s="60">
        <v>20</v>
      </c>
      <c r="G81" s="18"/>
    </row>
    <row r="82" spans="1:7" s="43" customFormat="1" ht="15" customHeight="1" x14ac:dyDescent="0.25">
      <c r="A82" s="39"/>
      <c r="B82" s="59"/>
      <c r="C82" s="66" t="s">
        <v>59</v>
      </c>
      <c r="D82" s="66"/>
      <c r="E82" s="60">
        <v>70</v>
      </c>
      <c r="G82" s="18"/>
    </row>
    <row r="83" spans="1:7" s="43" customFormat="1" ht="15" customHeight="1" x14ac:dyDescent="0.25">
      <c r="A83" s="39"/>
      <c r="B83" s="59"/>
      <c r="C83" s="66" t="s">
        <v>60</v>
      </c>
      <c r="D83" s="66"/>
      <c r="E83" s="60">
        <v>44</v>
      </c>
      <c r="G83" s="18"/>
    </row>
    <row r="84" spans="1:7" s="43" customFormat="1" ht="15" customHeight="1" x14ac:dyDescent="0.25">
      <c r="A84" s="39"/>
      <c r="B84" s="59"/>
      <c r="C84" s="66" t="s">
        <v>238</v>
      </c>
      <c r="D84" s="66"/>
      <c r="E84" s="60">
        <v>30</v>
      </c>
      <c r="G84" s="18"/>
    </row>
    <row r="85" spans="1:7" s="43" customFormat="1" ht="15" customHeight="1" x14ac:dyDescent="0.25">
      <c r="A85" s="39"/>
      <c r="B85" s="59"/>
      <c r="C85" s="66" t="s">
        <v>61</v>
      </c>
      <c r="D85" s="66"/>
      <c r="E85" s="60">
        <v>63</v>
      </c>
      <c r="G85" s="18"/>
    </row>
    <row r="86" spans="1:7" s="43" customFormat="1" ht="15" customHeight="1" x14ac:dyDescent="0.25">
      <c r="A86" s="39"/>
      <c r="B86" s="59"/>
      <c r="C86" s="66" t="s">
        <v>175</v>
      </c>
      <c r="D86" s="66"/>
      <c r="E86" s="60">
        <v>28</v>
      </c>
      <c r="G86" s="18"/>
    </row>
    <row r="87" spans="1:7" s="43" customFormat="1" ht="15" customHeight="1" x14ac:dyDescent="0.25">
      <c r="A87" s="39"/>
      <c r="B87" s="59"/>
      <c r="C87" s="66" t="s">
        <v>62</v>
      </c>
      <c r="D87" s="66"/>
      <c r="E87" s="60">
        <v>54</v>
      </c>
      <c r="G87" s="18"/>
    </row>
    <row r="88" spans="1:7" s="43" customFormat="1" ht="15" customHeight="1" x14ac:dyDescent="0.25">
      <c r="A88" s="39"/>
      <c r="B88" s="59"/>
      <c r="C88" s="66" t="s">
        <v>176</v>
      </c>
      <c r="D88" s="66"/>
      <c r="E88" s="60">
        <v>92</v>
      </c>
      <c r="G88" s="18"/>
    </row>
    <row r="89" spans="1:7" s="43" customFormat="1" ht="15" customHeight="1" x14ac:dyDescent="0.25">
      <c r="A89" s="39"/>
      <c r="B89" s="59"/>
      <c r="C89" s="66" t="s">
        <v>177</v>
      </c>
      <c r="D89" s="66"/>
      <c r="E89" s="60">
        <v>54</v>
      </c>
      <c r="G89" s="18"/>
    </row>
    <row r="90" spans="1:7" s="43" customFormat="1" ht="15" customHeight="1" x14ac:dyDescent="0.25">
      <c r="A90" s="39"/>
      <c r="B90" s="59"/>
      <c r="C90" s="66" t="s">
        <v>63</v>
      </c>
      <c r="D90" s="66"/>
      <c r="E90" s="60">
        <v>52</v>
      </c>
      <c r="G90" s="18"/>
    </row>
    <row r="91" spans="1:7" s="43" customFormat="1" ht="15" customHeight="1" x14ac:dyDescent="0.25">
      <c r="A91" s="39"/>
      <c r="B91" s="59"/>
      <c r="C91" s="66" t="s">
        <v>202</v>
      </c>
      <c r="D91" s="66"/>
      <c r="E91" s="60">
        <v>104</v>
      </c>
      <c r="G91" s="18"/>
    </row>
    <row r="92" spans="1:7" s="43" customFormat="1" ht="15" customHeight="1" x14ac:dyDescent="0.25">
      <c r="A92" s="39"/>
      <c r="B92" s="59"/>
      <c r="C92" s="66" t="s">
        <v>239</v>
      </c>
      <c r="D92" s="66"/>
      <c r="E92" s="60">
        <v>43.69</v>
      </c>
      <c r="G92" s="18"/>
    </row>
    <row r="93" spans="1:7" s="43" customFormat="1" ht="15" customHeight="1" x14ac:dyDescent="0.25">
      <c r="A93" s="39"/>
      <c r="B93" s="59"/>
      <c r="C93" s="66" t="s">
        <v>208</v>
      </c>
      <c r="D93" s="66"/>
      <c r="E93" s="60">
        <v>70</v>
      </c>
      <c r="G93" s="18"/>
    </row>
    <row r="94" spans="1:7" s="43" customFormat="1" ht="15" customHeight="1" x14ac:dyDescent="0.25">
      <c r="A94" s="39"/>
      <c r="B94" s="59"/>
      <c r="C94" s="66" t="s">
        <v>178</v>
      </c>
      <c r="D94" s="66"/>
      <c r="E94" s="60">
        <v>107</v>
      </c>
      <c r="G94" s="18"/>
    </row>
    <row r="95" spans="1:7" s="43" customFormat="1" ht="15" customHeight="1" x14ac:dyDescent="0.25">
      <c r="A95" s="39"/>
      <c r="B95" s="59"/>
      <c r="C95" s="66" t="s">
        <v>66</v>
      </c>
      <c r="D95" s="66"/>
      <c r="E95" s="60">
        <v>62</v>
      </c>
      <c r="G95" s="18"/>
    </row>
    <row r="96" spans="1:7" s="43" customFormat="1" ht="15" customHeight="1" x14ac:dyDescent="0.25">
      <c r="A96" s="39"/>
      <c r="B96" s="59"/>
      <c r="C96" s="66" t="s">
        <v>179</v>
      </c>
      <c r="D96" s="66"/>
      <c r="E96" s="60">
        <v>94</v>
      </c>
      <c r="G96" s="18"/>
    </row>
    <row r="97" spans="1:7" s="43" customFormat="1" ht="15" customHeight="1" x14ac:dyDescent="0.25">
      <c r="A97" s="39"/>
      <c r="B97" s="59"/>
      <c r="C97" s="66" t="s">
        <v>68</v>
      </c>
      <c r="D97" s="66"/>
      <c r="E97" s="60">
        <v>92</v>
      </c>
      <c r="G97" s="18"/>
    </row>
    <row r="98" spans="1:7" s="43" customFormat="1" ht="15" customHeight="1" x14ac:dyDescent="0.25">
      <c r="A98" s="39"/>
      <c r="B98" s="59"/>
      <c r="C98" s="66" t="s">
        <v>69</v>
      </c>
      <c r="D98" s="66"/>
      <c r="E98" s="60">
        <v>48</v>
      </c>
      <c r="G98" s="18"/>
    </row>
    <row r="99" spans="1:7" s="43" customFormat="1" ht="15" customHeight="1" x14ac:dyDescent="0.25">
      <c r="A99" s="39"/>
      <c r="B99" s="59"/>
      <c r="C99" s="66" t="s">
        <v>180</v>
      </c>
      <c r="D99" s="66"/>
      <c r="E99" s="60">
        <v>59</v>
      </c>
      <c r="G99" s="18"/>
    </row>
    <row r="100" spans="1:7" s="43" customFormat="1" ht="15" customHeight="1" x14ac:dyDescent="0.25">
      <c r="A100" s="39"/>
      <c r="B100" s="59"/>
      <c r="C100" s="66" t="s">
        <v>305</v>
      </c>
      <c r="D100" s="66"/>
      <c r="E100" s="60">
        <v>55</v>
      </c>
      <c r="G100" s="18"/>
    </row>
    <row r="101" spans="1:7" s="43" customFormat="1" ht="15" customHeight="1" x14ac:dyDescent="0.25">
      <c r="A101" s="39"/>
      <c r="B101" s="59"/>
      <c r="C101" s="66" t="s">
        <v>306</v>
      </c>
      <c r="D101" s="66"/>
      <c r="E101" s="60">
        <v>48</v>
      </c>
      <c r="G101" s="18"/>
    </row>
    <row r="102" spans="1:7" s="43" customFormat="1" ht="15" customHeight="1" x14ac:dyDescent="0.25">
      <c r="A102" s="39"/>
      <c r="B102" s="14"/>
      <c r="C102" s="66" t="s">
        <v>70</v>
      </c>
      <c r="D102" s="66"/>
      <c r="E102" s="60">
        <v>60</v>
      </c>
      <c r="G102" s="18"/>
    </row>
    <row r="103" spans="1:7" s="43" customFormat="1" ht="15" customHeight="1" x14ac:dyDescent="0.25">
      <c r="A103" s="39"/>
      <c r="B103" s="59"/>
      <c r="C103" s="66" t="s">
        <v>315</v>
      </c>
      <c r="D103" s="66"/>
      <c r="E103" s="60">
        <v>73</v>
      </c>
      <c r="G103" s="18"/>
    </row>
    <row r="104" spans="1:7" s="43" customFormat="1" ht="15" customHeight="1" x14ac:dyDescent="0.25">
      <c r="C104" s="66" t="s">
        <v>243</v>
      </c>
      <c r="D104" s="66"/>
      <c r="E104" s="60">
        <v>107</v>
      </c>
      <c r="G104" s="18"/>
    </row>
    <row r="105" spans="1:7" s="43" customFormat="1" ht="15" customHeight="1" x14ac:dyDescent="0.25">
      <c r="C105" s="66" t="s">
        <v>73</v>
      </c>
      <c r="D105" s="66"/>
      <c r="E105" s="60">
        <v>112</v>
      </c>
      <c r="G105" s="18"/>
    </row>
    <row r="106" spans="1:7" s="43" customFormat="1" ht="15" customHeight="1" x14ac:dyDescent="0.25">
      <c r="A106" s="39"/>
      <c r="B106" s="14"/>
      <c r="C106" s="66" t="s">
        <v>244</v>
      </c>
      <c r="D106" s="66"/>
      <c r="E106" s="60">
        <v>28.5</v>
      </c>
      <c r="G106" s="18"/>
    </row>
    <row r="107" spans="1:7" s="43" customFormat="1" ht="15" customHeight="1" x14ac:dyDescent="0.25">
      <c r="A107" s="39"/>
      <c r="B107" s="14"/>
      <c r="C107" s="66" t="s">
        <v>204</v>
      </c>
      <c r="D107" s="66"/>
      <c r="E107" s="60">
        <v>45</v>
      </c>
      <c r="G107" s="18"/>
    </row>
    <row r="108" spans="1:7" s="43" customFormat="1" ht="15" customHeight="1" x14ac:dyDescent="0.25">
      <c r="C108" s="66" t="s">
        <v>181</v>
      </c>
      <c r="D108" s="66"/>
      <c r="E108" s="60">
        <v>56</v>
      </c>
      <c r="G108" s="18"/>
    </row>
    <row r="109" spans="1:7" s="43" customFormat="1" ht="15" customHeight="1" x14ac:dyDescent="0.25">
      <c r="A109" s="39"/>
      <c r="B109" s="59"/>
      <c r="C109" s="40" t="s">
        <v>228</v>
      </c>
      <c r="D109" s="40"/>
      <c r="E109" s="60">
        <v>29</v>
      </c>
      <c r="G109" s="18"/>
    </row>
    <row r="110" spans="1:7" s="43" customFormat="1" ht="15" customHeight="1" x14ac:dyDescent="0.25">
      <c r="A110" s="39"/>
      <c r="B110" s="59"/>
      <c r="C110" s="66" t="s">
        <v>182</v>
      </c>
      <c r="D110" s="66"/>
      <c r="E110" s="60">
        <v>80</v>
      </c>
      <c r="G110" s="18"/>
    </row>
    <row r="111" spans="1:7" s="43" customFormat="1" ht="15" customHeight="1" x14ac:dyDescent="0.25">
      <c r="C111" s="66" t="s">
        <v>75</v>
      </c>
      <c r="D111" s="66"/>
      <c r="E111" s="60">
        <v>30</v>
      </c>
      <c r="G111" s="18"/>
    </row>
    <row r="112" spans="1:7" s="43" customFormat="1" ht="15" customHeight="1" x14ac:dyDescent="0.25">
      <c r="A112" s="39"/>
      <c r="B112" s="59"/>
      <c r="C112" s="66" t="s">
        <v>245</v>
      </c>
      <c r="D112" s="66"/>
      <c r="E112" s="60">
        <v>50</v>
      </c>
      <c r="G112" s="18"/>
    </row>
    <row r="113" spans="1:7" s="43" customFormat="1" ht="15" customHeight="1" x14ac:dyDescent="0.25">
      <c r="A113" s="39"/>
      <c r="B113" s="59"/>
      <c r="C113" s="66" t="s">
        <v>246</v>
      </c>
      <c r="D113" s="66"/>
      <c r="E113" s="60">
        <v>112</v>
      </c>
      <c r="G113" s="18"/>
    </row>
    <row r="114" spans="1:7" s="43" customFormat="1" ht="15" customHeight="1" x14ac:dyDescent="0.25">
      <c r="A114" s="39"/>
      <c r="B114" s="59"/>
      <c r="C114" s="66" t="s">
        <v>196</v>
      </c>
      <c r="D114" s="66"/>
      <c r="E114" s="60">
        <v>52</v>
      </c>
      <c r="G114" s="18"/>
    </row>
    <row r="115" spans="1:7" s="43" customFormat="1" ht="15" customHeight="1" x14ac:dyDescent="0.25">
      <c r="A115" s="39"/>
      <c r="B115" s="59"/>
      <c r="C115" s="66" t="s">
        <v>247</v>
      </c>
      <c r="D115" s="66"/>
      <c r="E115" s="60">
        <v>24</v>
      </c>
      <c r="G115" s="18"/>
    </row>
    <row r="116" spans="1:7" s="43" customFormat="1" ht="15" customHeight="1" x14ac:dyDescent="0.25">
      <c r="A116" s="39"/>
      <c r="B116" s="59"/>
      <c r="C116" s="66" t="s">
        <v>76</v>
      </c>
      <c r="D116" s="66"/>
      <c r="E116" s="60">
        <v>92</v>
      </c>
      <c r="G116" s="18"/>
    </row>
    <row r="117" spans="1:7" s="43" customFormat="1" ht="15" customHeight="1" x14ac:dyDescent="0.25">
      <c r="A117" s="39"/>
      <c r="B117" s="59"/>
      <c r="C117" s="66" t="s">
        <v>248</v>
      </c>
      <c r="D117" s="66"/>
      <c r="E117" s="60">
        <v>76.5</v>
      </c>
      <c r="G117" s="18"/>
    </row>
    <row r="118" spans="1:7" s="43" customFormat="1" ht="15" customHeight="1" x14ac:dyDescent="0.25">
      <c r="A118" s="39"/>
      <c r="B118" s="59"/>
      <c r="C118" s="66" t="s">
        <v>249</v>
      </c>
      <c r="D118" s="66"/>
      <c r="E118" s="60">
        <v>47</v>
      </c>
      <c r="G118" s="18"/>
    </row>
    <row r="119" spans="1:7" s="43" customFormat="1" ht="15" customHeight="1" x14ac:dyDescent="0.25">
      <c r="A119" s="39"/>
      <c r="B119" s="59"/>
      <c r="C119" s="66" t="s">
        <v>78</v>
      </c>
      <c r="D119" s="66"/>
      <c r="E119" s="60">
        <v>20</v>
      </c>
      <c r="G119" s="18"/>
    </row>
    <row r="120" spans="1:7" s="43" customFormat="1" ht="15" customHeight="1" x14ac:dyDescent="0.25">
      <c r="A120" s="39"/>
      <c r="B120" s="59"/>
      <c r="C120" s="66" t="s">
        <v>79</v>
      </c>
      <c r="D120" s="66"/>
      <c r="E120" s="60">
        <v>60</v>
      </c>
      <c r="G120" s="18"/>
    </row>
    <row r="121" spans="1:7" s="43" customFormat="1" ht="15" customHeight="1" x14ac:dyDescent="0.25">
      <c r="A121" s="39"/>
      <c r="B121" s="59"/>
      <c r="C121" s="66" t="s">
        <v>197</v>
      </c>
      <c r="D121" s="66"/>
      <c r="E121" s="60">
        <v>104</v>
      </c>
      <c r="G121" s="18"/>
    </row>
    <row r="122" spans="1:7" s="43" customFormat="1" ht="15" customHeight="1" x14ac:dyDescent="0.25">
      <c r="A122" s="39"/>
      <c r="B122" s="59"/>
      <c r="C122" s="66" t="s">
        <v>80</v>
      </c>
      <c r="D122" s="66"/>
      <c r="E122" s="60">
        <v>53</v>
      </c>
      <c r="G122" s="18"/>
    </row>
    <row r="123" spans="1:7" s="43" customFormat="1" ht="15" customHeight="1" x14ac:dyDescent="0.25">
      <c r="A123" s="39"/>
      <c r="B123" s="59"/>
      <c r="C123" s="66" t="s">
        <v>250</v>
      </c>
      <c r="D123" s="66"/>
      <c r="E123" s="60">
        <v>112.5</v>
      </c>
      <c r="G123" s="18"/>
    </row>
    <row r="124" spans="1:7" s="43" customFormat="1" ht="15" customHeight="1" x14ac:dyDescent="0.25">
      <c r="A124" s="39"/>
      <c r="B124" s="59"/>
      <c r="C124" s="66" t="s">
        <v>81</v>
      </c>
      <c r="D124" s="66"/>
      <c r="E124" s="60">
        <v>87</v>
      </c>
      <c r="G124" s="18"/>
    </row>
    <row r="125" spans="1:7" s="43" customFormat="1" ht="15" customHeight="1" x14ac:dyDescent="0.25">
      <c r="A125" s="39"/>
      <c r="B125" s="59"/>
      <c r="C125" s="66" t="s">
        <v>317</v>
      </c>
      <c r="D125" s="66"/>
      <c r="E125" s="60">
        <v>44</v>
      </c>
      <c r="G125" s="18"/>
    </row>
    <row r="126" spans="1:7" s="43" customFormat="1" ht="15" customHeight="1" x14ac:dyDescent="0.25">
      <c r="A126" s="39"/>
      <c r="B126" s="59"/>
      <c r="C126" s="66" t="s">
        <v>83</v>
      </c>
      <c r="D126" s="66"/>
      <c r="E126" s="60">
        <v>40</v>
      </c>
      <c r="G126" s="18"/>
    </row>
    <row r="127" spans="1:7" s="43" customFormat="1" ht="15" customHeight="1" x14ac:dyDescent="0.25">
      <c r="A127" s="39"/>
      <c r="B127" s="59"/>
      <c r="C127" s="66" t="s">
        <v>307</v>
      </c>
      <c r="D127" s="66"/>
      <c r="E127" s="60">
        <v>36</v>
      </c>
      <c r="G127" s="18"/>
    </row>
    <row r="128" spans="1:7" s="43" customFormat="1" ht="15" customHeight="1" x14ac:dyDescent="0.25">
      <c r="A128" s="39"/>
      <c r="B128" s="59"/>
      <c r="C128" s="66" t="s">
        <v>84</v>
      </c>
      <c r="D128" s="66"/>
      <c r="E128" s="60">
        <v>48</v>
      </c>
      <c r="G128" s="18"/>
    </row>
    <row r="129" spans="1:7" s="43" customFormat="1" ht="15" customHeight="1" x14ac:dyDescent="0.25">
      <c r="A129" s="39"/>
      <c r="B129" s="59"/>
      <c r="C129" s="66" t="s">
        <v>85</v>
      </c>
      <c r="D129" s="66"/>
      <c r="E129" s="60">
        <v>24</v>
      </c>
      <c r="G129" s="18"/>
    </row>
    <row r="130" spans="1:7" s="43" customFormat="1" ht="15" customHeight="1" x14ac:dyDescent="0.25">
      <c r="A130" s="39"/>
      <c r="B130" s="13" t="s">
        <v>9</v>
      </c>
      <c r="C130" s="66"/>
      <c r="D130" s="66"/>
      <c r="E130" s="106">
        <f>SUM(E78:E129)</f>
        <v>3086.69</v>
      </c>
      <c r="G130" s="18"/>
    </row>
    <row r="131" spans="1:7" s="43" customFormat="1" ht="15" customHeight="1" x14ac:dyDescent="0.25">
      <c r="A131" s="39" t="s">
        <v>55</v>
      </c>
      <c r="B131" s="14" t="s">
        <v>6</v>
      </c>
      <c r="C131" s="66" t="s">
        <v>184</v>
      </c>
      <c r="D131" s="66"/>
      <c r="E131" s="60">
        <v>21</v>
      </c>
      <c r="G131" s="18"/>
    </row>
    <row r="132" spans="1:7" s="43" customFormat="1" ht="15" customHeight="1" x14ac:dyDescent="0.25">
      <c r="A132" s="39"/>
      <c r="B132" s="59"/>
      <c r="C132" s="66" t="s">
        <v>86</v>
      </c>
      <c r="D132" s="66"/>
      <c r="E132" s="60">
        <v>20</v>
      </c>
      <c r="G132" s="18"/>
    </row>
    <row r="133" spans="1:7" s="43" customFormat="1" ht="15" customHeight="1" x14ac:dyDescent="0.25">
      <c r="A133" s="39"/>
      <c r="B133" s="59"/>
      <c r="C133" s="66" t="s">
        <v>335</v>
      </c>
      <c r="D133" s="66"/>
      <c r="E133" s="60">
        <v>21</v>
      </c>
      <c r="G133" s="18"/>
    </row>
    <row r="134" spans="1:7" s="43" customFormat="1" ht="15" customHeight="1" x14ac:dyDescent="0.25">
      <c r="A134" s="39"/>
      <c r="B134" s="59"/>
      <c r="C134" s="66" t="s">
        <v>87</v>
      </c>
      <c r="D134" s="66"/>
      <c r="E134" s="60">
        <v>14</v>
      </c>
      <c r="G134" s="18"/>
    </row>
    <row r="135" spans="1:7" s="43" customFormat="1" ht="15" customHeight="1" x14ac:dyDescent="0.25">
      <c r="A135" s="39"/>
      <c r="B135" s="59"/>
      <c r="C135" s="66" t="s">
        <v>251</v>
      </c>
      <c r="D135" s="66"/>
      <c r="E135" s="60">
        <v>11</v>
      </c>
      <c r="G135" s="18"/>
    </row>
    <row r="136" spans="1:7" s="43" customFormat="1" ht="15" customHeight="1" x14ac:dyDescent="0.25">
      <c r="A136" s="39"/>
      <c r="B136" s="59"/>
      <c r="C136" s="66" t="s">
        <v>214</v>
      </c>
      <c r="D136" s="66"/>
      <c r="E136" s="60">
        <v>12</v>
      </c>
      <c r="G136" s="18"/>
    </row>
    <row r="137" spans="1:7" s="43" customFormat="1" ht="15" customHeight="1" x14ac:dyDescent="0.25">
      <c r="A137" s="39"/>
      <c r="B137" s="59"/>
      <c r="C137" s="66" t="s">
        <v>252</v>
      </c>
      <c r="D137" s="66"/>
      <c r="E137" s="60">
        <v>24</v>
      </c>
      <c r="G137" s="18"/>
    </row>
    <row r="138" spans="1:7" s="43" customFormat="1" ht="15" customHeight="1" x14ac:dyDescent="0.25">
      <c r="A138" s="39"/>
      <c r="B138" s="59"/>
      <c r="C138" s="66" t="s">
        <v>213</v>
      </c>
      <c r="D138" s="66"/>
      <c r="E138" s="60">
        <v>12</v>
      </c>
      <c r="G138" s="18"/>
    </row>
    <row r="139" spans="1:7" s="43" customFormat="1" ht="15" customHeight="1" x14ac:dyDescent="0.25">
      <c r="A139" s="39"/>
      <c r="B139" s="59"/>
      <c r="C139" s="66" t="s">
        <v>88</v>
      </c>
      <c r="D139" s="66"/>
      <c r="E139" s="60">
        <v>23</v>
      </c>
      <c r="G139" s="18"/>
    </row>
    <row r="140" spans="1:7" s="43" customFormat="1" ht="15" customHeight="1" x14ac:dyDescent="0.25">
      <c r="A140" s="39"/>
      <c r="B140" s="59"/>
      <c r="C140" s="66" t="s">
        <v>89</v>
      </c>
      <c r="D140" s="66"/>
      <c r="E140" s="60">
        <v>24</v>
      </c>
      <c r="G140" s="18"/>
    </row>
    <row r="141" spans="1:7" s="43" customFormat="1" ht="15" customHeight="1" x14ac:dyDescent="0.25">
      <c r="A141" s="39"/>
      <c r="B141" s="59"/>
      <c r="C141" s="66" t="s">
        <v>185</v>
      </c>
      <c r="D141" s="66"/>
      <c r="E141" s="60">
        <v>16</v>
      </c>
      <c r="G141" s="18"/>
    </row>
    <row r="142" spans="1:7" s="43" customFormat="1" ht="15" customHeight="1" x14ac:dyDescent="0.25">
      <c r="A142" s="39"/>
      <c r="B142" s="59"/>
      <c r="C142" s="66" t="s">
        <v>93</v>
      </c>
      <c r="D142" s="66"/>
      <c r="E142" s="60">
        <v>28</v>
      </c>
      <c r="G142" s="18"/>
    </row>
    <row r="143" spans="1:7" s="43" customFormat="1" ht="15" customHeight="1" x14ac:dyDescent="0.25">
      <c r="A143" s="39"/>
      <c r="B143" s="59"/>
      <c r="C143" s="66" t="s">
        <v>94</v>
      </c>
      <c r="D143" s="66"/>
      <c r="E143" s="60">
        <v>22</v>
      </c>
      <c r="G143" s="18"/>
    </row>
    <row r="144" spans="1:7" s="43" customFormat="1" ht="15" customHeight="1" x14ac:dyDescent="0.25">
      <c r="A144" s="39"/>
      <c r="B144" s="59"/>
      <c r="C144" s="66" t="s">
        <v>95</v>
      </c>
      <c r="D144" s="66"/>
      <c r="E144" s="60">
        <v>20</v>
      </c>
      <c r="G144" s="18"/>
    </row>
    <row r="145" spans="1:7" s="43" customFormat="1" ht="15" customHeight="1" x14ac:dyDescent="0.25">
      <c r="A145" s="39"/>
      <c r="B145" s="59"/>
      <c r="C145" s="66" t="s">
        <v>96</v>
      </c>
      <c r="D145" s="66"/>
      <c r="E145" s="60">
        <v>25</v>
      </c>
      <c r="G145" s="18"/>
    </row>
    <row r="146" spans="1:7" s="43" customFormat="1" ht="15" customHeight="1" x14ac:dyDescent="0.25">
      <c r="A146" s="39"/>
      <c r="B146" s="59"/>
      <c r="C146" s="66" t="s">
        <v>97</v>
      </c>
      <c r="D146" s="66"/>
      <c r="E146" s="60">
        <v>25</v>
      </c>
      <c r="G146" s="18"/>
    </row>
    <row r="147" spans="1:7" s="43" customFormat="1" ht="15" customHeight="1" x14ac:dyDescent="0.25">
      <c r="A147" s="39"/>
      <c r="B147" s="59"/>
      <c r="C147" s="66" t="s">
        <v>98</v>
      </c>
      <c r="D147" s="66"/>
      <c r="E147" s="60">
        <v>18</v>
      </c>
      <c r="G147" s="18"/>
    </row>
    <row r="148" spans="1:7" s="43" customFormat="1" ht="15" customHeight="1" x14ac:dyDescent="0.25">
      <c r="A148" s="39"/>
      <c r="B148" s="59"/>
      <c r="C148" s="66" t="s">
        <v>99</v>
      </c>
      <c r="D148" s="66"/>
      <c r="E148" s="60">
        <v>21</v>
      </c>
      <c r="G148" s="18"/>
    </row>
    <row r="149" spans="1:7" s="43" customFormat="1" ht="15" customHeight="1" x14ac:dyDescent="0.25">
      <c r="A149" s="39"/>
      <c r="B149" s="59"/>
      <c r="C149" s="66" t="s">
        <v>186</v>
      </c>
      <c r="D149" s="66"/>
      <c r="E149" s="60">
        <v>20</v>
      </c>
      <c r="G149" s="18"/>
    </row>
    <row r="150" spans="1:7" s="43" customFormat="1" ht="15" customHeight="1" x14ac:dyDescent="0.25">
      <c r="A150" s="39"/>
      <c r="B150" s="59"/>
      <c r="C150" s="66" t="s">
        <v>100</v>
      </c>
      <c r="D150" s="66"/>
      <c r="E150" s="60">
        <v>17</v>
      </c>
      <c r="G150" s="18"/>
    </row>
    <row r="151" spans="1:7" s="43" customFormat="1" ht="15" customHeight="1" x14ac:dyDescent="0.25">
      <c r="A151" s="39"/>
      <c r="B151" s="13" t="s">
        <v>11</v>
      </c>
      <c r="C151" s="66"/>
      <c r="D151" s="66"/>
      <c r="E151" s="61">
        <f>SUM(E131:E150)</f>
        <v>394</v>
      </c>
      <c r="G151" s="18"/>
    </row>
    <row r="152" spans="1:7" s="43" customFormat="1" ht="15" customHeight="1" x14ac:dyDescent="0.25">
      <c r="A152" s="49" t="s">
        <v>101</v>
      </c>
      <c r="B152" s="34" t="s">
        <v>5</v>
      </c>
      <c r="C152" s="125" t="s">
        <v>230</v>
      </c>
      <c r="D152" s="125"/>
      <c r="E152" s="132">
        <v>18</v>
      </c>
      <c r="G152" s="18"/>
    </row>
    <row r="153" spans="1:7" s="43" customFormat="1" ht="15" customHeight="1" x14ac:dyDescent="0.25">
      <c r="A153" s="127"/>
      <c r="B153" s="118" t="s">
        <v>6</v>
      </c>
      <c r="C153" s="118" t="s">
        <v>227</v>
      </c>
      <c r="D153" s="118"/>
      <c r="E153" s="133">
        <v>22.49</v>
      </c>
      <c r="F153" s="19"/>
      <c r="G153" s="18"/>
    </row>
    <row r="154" spans="1:7" s="43" customFormat="1" ht="15" customHeight="1" x14ac:dyDescent="0.25">
      <c r="A154" s="49" t="s">
        <v>102</v>
      </c>
      <c r="B154" s="34" t="s">
        <v>5</v>
      </c>
      <c r="C154" s="138" t="s">
        <v>248</v>
      </c>
      <c r="D154" s="138"/>
      <c r="E154" s="50">
        <v>7.5</v>
      </c>
      <c r="G154" s="18"/>
    </row>
    <row r="155" spans="1:7" s="43" customFormat="1" ht="15" customHeight="1" x14ac:dyDescent="0.25">
      <c r="A155" s="39"/>
      <c r="B155" s="14"/>
      <c r="C155" s="66" t="s">
        <v>103</v>
      </c>
      <c r="D155" s="66"/>
      <c r="E155" s="53">
        <v>52</v>
      </c>
      <c r="G155" s="18"/>
    </row>
    <row r="156" spans="1:7" s="43" customFormat="1" ht="15" customHeight="1" x14ac:dyDescent="0.25">
      <c r="A156" s="39"/>
      <c r="B156" s="14"/>
      <c r="C156" s="66" t="s">
        <v>250</v>
      </c>
      <c r="D156" s="66"/>
      <c r="E156" s="53">
        <v>7.5</v>
      </c>
      <c r="G156" s="18"/>
    </row>
    <row r="157" spans="1:7" s="43" customFormat="1" ht="15" customHeight="1" x14ac:dyDescent="0.25">
      <c r="A157" s="39"/>
      <c r="B157" s="59"/>
      <c r="C157" s="74" t="s">
        <v>104</v>
      </c>
      <c r="D157" s="74"/>
      <c r="E157" s="60">
        <v>52</v>
      </c>
      <c r="G157" s="18"/>
    </row>
    <row r="158" spans="1:7" s="43" customFormat="1" ht="15" customHeight="1" x14ac:dyDescent="0.25">
      <c r="A158" s="39"/>
      <c r="B158" s="13" t="s">
        <v>9</v>
      </c>
      <c r="C158" s="74"/>
      <c r="D158" s="74"/>
      <c r="E158" s="61">
        <f>SUM(E154:E157)</f>
        <v>119</v>
      </c>
      <c r="G158" s="18"/>
    </row>
    <row r="159" spans="1:7" s="43" customFormat="1" ht="15" customHeight="1" x14ac:dyDescent="0.25">
      <c r="A159" s="39"/>
      <c r="B159" s="14" t="s">
        <v>6</v>
      </c>
      <c r="C159" s="74" t="s">
        <v>324</v>
      </c>
      <c r="D159" s="74"/>
      <c r="E159" s="60">
        <v>15</v>
      </c>
      <c r="G159" s="18"/>
    </row>
    <row r="160" spans="1:7" s="43" customFormat="1" ht="15" customHeight="1" x14ac:dyDescent="0.25">
      <c r="A160" s="127"/>
      <c r="B160" s="117" t="s">
        <v>11</v>
      </c>
      <c r="C160" s="144"/>
      <c r="D160" s="144"/>
      <c r="E160" s="131">
        <f>E159</f>
        <v>15</v>
      </c>
      <c r="G160" s="18"/>
    </row>
    <row r="161" spans="1:7" s="43" customFormat="1" ht="15" customHeight="1" x14ac:dyDescent="0.25">
      <c r="A161" s="39" t="s">
        <v>105</v>
      </c>
      <c r="B161" s="14" t="s">
        <v>5</v>
      </c>
      <c r="C161" s="66" t="s">
        <v>253</v>
      </c>
      <c r="D161" s="66"/>
      <c r="E161" s="60">
        <v>3.5</v>
      </c>
      <c r="G161" s="18"/>
    </row>
    <row r="162" spans="1:7" s="43" customFormat="1" ht="15" customHeight="1" x14ac:dyDescent="0.25">
      <c r="A162" s="49" t="s">
        <v>106</v>
      </c>
      <c r="B162" s="34" t="s">
        <v>5</v>
      </c>
      <c r="C162" s="138" t="s">
        <v>231</v>
      </c>
      <c r="D162" s="138"/>
      <c r="E162" s="132">
        <v>8</v>
      </c>
      <c r="G162" s="18"/>
    </row>
    <row r="163" spans="1:7" s="43" customFormat="1" ht="15" customHeight="1" x14ac:dyDescent="0.25">
      <c r="A163" s="39"/>
      <c r="B163" s="13" t="s">
        <v>9</v>
      </c>
      <c r="C163" s="66"/>
      <c r="D163" s="66"/>
      <c r="E163" s="61">
        <f>E162</f>
        <v>8</v>
      </c>
      <c r="G163" s="18"/>
    </row>
    <row r="164" spans="1:7" s="43" customFormat="1" ht="15" customHeight="1" x14ac:dyDescent="0.25">
      <c r="A164" s="39"/>
      <c r="B164" s="14" t="s">
        <v>6</v>
      </c>
      <c r="C164" s="66" t="s">
        <v>325</v>
      </c>
      <c r="D164" s="66"/>
      <c r="E164" s="60">
        <v>3.2</v>
      </c>
      <c r="G164" s="18"/>
    </row>
    <row r="165" spans="1:7" s="43" customFormat="1" ht="15" customHeight="1" x14ac:dyDescent="0.25">
      <c r="A165" s="39"/>
      <c r="B165" s="14"/>
      <c r="C165" s="66" t="s">
        <v>316</v>
      </c>
      <c r="D165" s="66"/>
      <c r="E165" s="60">
        <v>7</v>
      </c>
      <c r="G165" s="18"/>
    </row>
    <row r="166" spans="1:7" s="43" customFormat="1" ht="15" customHeight="1" x14ac:dyDescent="0.25">
      <c r="A166" s="127"/>
      <c r="B166" s="117" t="s">
        <v>11</v>
      </c>
      <c r="C166" s="140"/>
      <c r="D166" s="140"/>
      <c r="E166" s="131">
        <f>SUM(E164:E165)</f>
        <v>10.199999999999999</v>
      </c>
      <c r="G166" s="18"/>
    </row>
    <row r="167" spans="1:7" s="43" customFormat="1" ht="15" customHeight="1" x14ac:dyDescent="0.25">
      <c r="A167" s="39" t="s">
        <v>107</v>
      </c>
      <c r="B167" s="14" t="s">
        <v>5</v>
      </c>
      <c r="C167" s="66" t="s">
        <v>253</v>
      </c>
      <c r="D167" s="66"/>
      <c r="E167" s="60">
        <v>11.5</v>
      </c>
      <c r="G167" s="18"/>
    </row>
    <row r="168" spans="1:7" s="43" customFormat="1" ht="15" customHeight="1" x14ac:dyDescent="0.25">
      <c r="A168" s="39"/>
      <c r="B168" s="14" t="s">
        <v>6</v>
      </c>
      <c r="C168" s="14"/>
      <c r="D168" s="14" t="s">
        <v>187</v>
      </c>
      <c r="E168" s="60">
        <v>17</v>
      </c>
      <c r="G168" s="18"/>
    </row>
    <row r="169" spans="1:7" s="43" customFormat="1" ht="15" customHeight="1" x14ac:dyDescent="0.25">
      <c r="A169" s="134" t="s">
        <v>109</v>
      </c>
      <c r="B169" s="135" t="s">
        <v>6</v>
      </c>
      <c r="C169" s="136" t="s">
        <v>254</v>
      </c>
      <c r="D169" s="136"/>
      <c r="E169" s="137">
        <v>8.5</v>
      </c>
      <c r="G169" s="18"/>
    </row>
    <row r="170" spans="1:7" s="76" customFormat="1" ht="15" customHeight="1" x14ac:dyDescent="0.25">
      <c r="A170" s="39" t="s">
        <v>110</v>
      </c>
      <c r="B170" s="14" t="s">
        <v>5</v>
      </c>
      <c r="C170" s="66" t="s">
        <v>111</v>
      </c>
      <c r="D170" s="66"/>
      <c r="E170" s="60">
        <v>90</v>
      </c>
      <c r="G170" s="18"/>
    </row>
    <row r="171" spans="1:7" s="76" customFormat="1" ht="15" customHeight="1" x14ac:dyDescent="0.25">
      <c r="A171" s="77"/>
      <c r="B171" s="59"/>
      <c r="C171" s="66" t="s">
        <v>255</v>
      </c>
      <c r="D171" s="66"/>
      <c r="E171" s="60">
        <v>103</v>
      </c>
      <c r="G171" s="18"/>
    </row>
    <row r="172" spans="1:7" s="76" customFormat="1" ht="15" customHeight="1" x14ac:dyDescent="0.25">
      <c r="A172" s="77"/>
      <c r="B172" s="59"/>
      <c r="C172" s="66" t="s">
        <v>256</v>
      </c>
      <c r="D172" s="66"/>
      <c r="E172" s="60">
        <v>98</v>
      </c>
      <c r="G172" s="18"/>
    </row>
    <row r="173" spans="1:7" s="76" customFormat="1" ht="15" customHeight="1" x14ac:dyDescent="0.25">
      <c r="A173" s="77"/>
      <c r="B173" s="59"/>
      <c r="C173" s="66" t="s">
        <v>257</v>
      </c>
      <c r="D173" s="66"/>
      <c r="E173" s="60">
        <v>30</v>
      </c>
      <c r="G173" s="18"/>
    </row>
    <row r="174" spans="1:7" s="76" customFormat="1" ht="15" customHeight="1" x14ac:dyDescent="0.25">
      <c r="A174" s="77"/>
      <c r="B174" s="59"/>
      <c r="C174" s="74" t="s">
        <v>328</v>
      </c>
      <c r="D174" s="74"/>
      <c r="E174" s="16">
        <v>56</v>
      </c>
      <c r="G174" s="18"/>
    </row>
    <row r="175" spans="1:7" s="76" customFormat="1" ht="15" customHeight="1" x14ac:dyDescent="0.25">
      <c r="A175" s="77"/>
      <c r="B175" s="13" t="s">
        <v>9</v>
      </c>
      <c r="C175" s="66"/>
      <c r="D175" s="66"/>
      <c r="E175" s="61">
        <f>SUM(E170:E174)</f>
        <v>377</v>
      </c>
      <c r="G175" s="18"/>
    </row>
    <row r="176" spans="1:7" s="76" customFormat="1" ht="15" customHeight="1" x14ac:dyDescent="0.25">
      <c r="A176" s="77"/>
      <c r="B176" s="14" t="s">
        <v>6</v>
      </c>
      <c r="C176" s="66" t="s">
        <v>113</v>
      </c>
      <c r="D176" s="66"/>
      <c r="E176" s="60">
        <v>15</v>
      </c>
      <c r="G176" s="18"/>
    </row>
    <row r="177" spans="1:7" s="76" customFormat="1" ht="15" customHeight="1" x14ac:dyDescent="0.25">
      <c r="A177" s="77"/>
      <c r="B177" s="59"/>
      <c r="C177" s="66" t="s">
        <v>114</v>
      </c>
      <c r="D177" s="66"/>
      <c r="E177" s="60">
        <v>39</v>
      </c>
      <c r="G177" s="18"/>
    </row>
    <row r="178" spans="1:7" s="76" customFormat="1" ht="15" customHeight="1" x14ac:dyDescent="0.25">
      <c r="A178" s="77"/>
      <c r="B178" s="59"/>
      <c r="C178" s="66" t="s">
        <v>277</v>
      </c>
      <c r="D178" s="66"/>
      <c r="E178" s="60">
        <v>11.2</v>
      </c>
      <c r="G178" s="18"/>
    </row>
    <row r="179" spans="1:7" s="76" customFormat="1" ht="15" customHeight="1" x14ac:dyDescent="0.25">
      <c r="A179" s="77"/>
      <c r="B179" s="59"/>
      <c r="C179" s="66" t="s">
        <v>115</v>
      </c>
      <c r="D179" s="66"/>
      <c r="E179" s="60">
        <v>21</v>
      </c>
      <c r="G179" s="18"/>
    </row>
    <row r="180" spans="1:7" s="76" customFormat="1" ht="15" customHeight="1" x14ac:dyDescent="0.25">
      <c r="A180" s="77"/>
      <c r="B180" s="59"/>
      <c r="C180" s="66" t="s">
        <v>116</v>
      </c>
      <c r="D180" s="66"/>
      <c r="E180" s="60">
        <v>18</v>
      </c>
      <c r="G180" s="18"/>
    </row>
    <row r="181" spans="1:7" s="76" customFormat="1" ht="15" customHeight="1" x14ac:dyDescent="0.25">
      <c r="A181" s="77"/>
      <c r="B181" s="13" t="s">
        <v>11</v>
      </c>
      <c r="C181" s="66"/>
      <c r="D181" s="66"/>
      <c r="E181" s="61">
        <f>SUM(E176:E180)</f>
        <v>104.2</v>
      </c>
      <c r="G181" s="18"/>
    </row>
    <row r="182" spans="1:7" s="76" customFormat="1" ht="15" customHeight="1" x14ac:dyDescent="0.25">
      <c r="A182" s="145" t="s">
        <v>117</v>
      </c>
      <c r="B182" s="34" t="s">
        <v>5</v>
      </c>
      <c r="C182" s="138" t="s">
        <v>253</v>
      </c>
      <c r="D182" s="138"/>
      <c r="E182" s="132">
        <v>22</v>
      </c>
      <c r="G182" s="18"/>
    </row>
    <row r="183" spans="1:7" s="76" customFormat="1" ht="15" customHeight="1" x14ac:dyDescent="0.25">
      <c r="A183" s="147"/>
      <c r="B183" s="118" t="s">
        <v>6</v>
      </c>
      <c r="C183" s="118"/>
      <c r="D183" s="118" t="s">
        <v>117</v>
      </c>
      <c r="E183" s="133">
        <v>18</v>
      </c>
      <c r="G183" s="18"/>
    </row>
    <row r="184" spans="1:7" s="76" customFormat="1" ht="15" customHeight="1" x14ac:dyDescent="0.25">
      <c r="A184" s="77" t="s">
        <v>118</v>
      </c>
      <c r="B184" s="14" t="s">
        <v>5</v>
      </c>
      <c r="C184" s="66"/>
      <c r="D184" s="66" t="s">
        <v>259</v>
      </c>
      <c r="E184" s="60">
        <v>85</v>
      </c>
      <c r="G184" s="18"/>
    </row>
    <row r="185" spans="1:7" s="76" customFormat="1" ht="15" customHeight="1" x14ac:dyDescent="0.25">
      <c r="A185" s="77"/>
      <c r="B185" s="59"/>
      <c r="C185" s="66"/>
      <c r="D185" s="66" t="s">
        <v>260</v>
      </c>
      <c r="E185" s="60">
        <v>83</v>
      </c>
      <c r="G185" s="18"/>
    </row>
    <row r="186" spans="1:7" s="76" customFormat="1" ht="15" customHeight="1" x14ac:dyDescent="0.25">
      <c r="A186" s="77"/>
      <c r="B186" s="59"/>
      <c r="C186" s="66"/>
      <c r="D186" s="66" t="s">
        <v>209</v>
      </c>
      <c r="E186" s="60">
        <v>90</v>
      </c>
      <c r="G186" s="18"/>
    </row>
    <row r="187" spans="1:7" s="76" customFormat="1" ht="15" customHeight="1" x14ac:dyDescent="0.25">
      <c r="A187" s="77"/>
      <c r="B187" s="59"/>
      <c r="C187" s="66"/>
      <c r="D187" s="66" t="s">
        <v>210</v>
      </c>
      <c r="E187" s="60">
        <v>49</v>
      </c>
      <c r="G187" s="18"/>
    </row>
    <row r="188" spans="1:7" s="76" customFormat="1" ht="15" customHeight="1" x14ac:dyDescent="0.25">
      <c r="A188" s="77"/>
      <c r="B188" s="13" t="s">
        <v>9</v>
      </c>
      <c r="C188" s="66"/>
      <c r="D188" s="66"/>
      <c r="E188" s="61">
        <f>SUM(E184:E187)</f>
        <v>307</v>
      </c>
      <c r="G188" s="18"/>
    </row>
    <row r="189" spans="1:7" s="76" customFormat="1" ht="15" customHeight="1" x14ac:dyDescent="0.25">
      <c r="A189" s="77"/>
      <c r="B189" s="14" t="s">
        <v>6</v>
      </c>
      <c r="C189" s="14"/>
      <c r="D189" s="14" t="s">
        <v>215</v>
      </c>
      <c r="E189" s="60">
        <v>60</v>
      </c>
      <c r="G189" s="18"/>
    </row>
    <row r="190" spans="1:7" s="76" customFormat="1" ht="15" customHeight="1" x14ac:dyDescent="0.25">
      <c r="A190" s="77"/>
      <c r="B190" s="59"/>
      <c r="C190" s="14" t="s">
        <v>189</v>
      </c>
      <c r="D190" s="14"/>
      <c r="E190" s="60">
        <v>16</v>
      </c>
      <c r="G190" s="18"/>
    </row>
    <row r="191" spans="1:7" s="76" customFormat="1" ht="15" customHeight="1" x14ac:dyDescent="0.25">
      <c r="A191" s="147"/>
      <c r="B191" s="117" t="s">
        <v>11</v>
      </c>
      <c r="C191" s="140"/>
      <c r="D191" s="140"/>
      <c r="E191" s="131">
        <f>SUM(E189:E190)</f>
        <v>76</v>
      </c>
      <c r="G191" s="18"/>
    </row>
    <row r="192" spans="1:7" s="76" customFormat="1" ht="15" customHeight="1" x14ac:dyDescent="0.25">
      <c r="A192" s="145" t="s">
        <v>122</v>
      </c>
      <c r="B192" s="34" t="s">
        <v>5</v>
      </c>
      <c r="C192" s="138" t="s">
        <v>261</v>
      </c>
      <c r="D192" s="138"/>
      <c r="E192" s="139">
        <v>11</v>
      </c>
      <c r="G192" s="18"/>
    </row>
    <row r="193" spans="1:7" s="76" customFormat="1" ht="15" customHeight="1" x14ac:dyDescent="0.25">
      <c r="A193" s="77"/>
      <c r="B193" s="59"/>
      <c r="C193" s="66" t="s">
        <v>123</v>
      </c>
      <c r="D193" s="66"/>
      <c r="E193" s="60">
        <v>57</v>
      </c>
      <c r="G193" s="18"/>
    </row>
    <row r="194" spans="1:7" s="76" customFormat="1" ht="15" customHeight="1" x14ac:dyDescent="0.25">
      <c r="A194" s="77"/>
      <c r="B194" s="59"/>
      <c r="C194" s="66" t="s">
        <v>124</v>
      </c>
      <c r="D194" s="66"/>
      <c r="E194" s="60">
        <v>59</v>
      </c>
      <c r="G194" s="18"/>
    </row>
    <row r="195" spans="1:7" s="76" customFormat="1" ht="15" customHeight="1" x14ac:dyDescent="0.25">
      <c r="A195" s="77"/>
      <c r="B195" s="13" t="s">
        <v>9</v>
      </c>
      <c r="C195" s="66"/>
      <c r="D195" s="66"/>
      <c r="E195" s="61">
        <f>SUM(E192:E194)</f>
        <v>127</v>
      </c>
      <c r="G195" s="18"/>
    </row>
    <row r="196" spans="1:7" s="76" customFormat="1" ht="15" customHeight="1" x14ac:dyDescent="0.25">
      <c r="A196" s="77"/>
      <c r="B196" s="14" t="s">
        <v>6</v>
      </c>
      <c r="C196" s="66" t="s">
        <v>277</v>
      </c>
      <c r="D196" s="66"/>
      <c r="E196" s="60">
        <v>0.8</v>
      </c>
      <c r="G196" s="18"/>
    </row>
    <row r="197" spans="1:7" s="76" customFormat="1" ht="15" customHeight="1" x14ac:dyDescent="0.25">
      <c r="A197" s="77"/>
      <c r="B197" s="14"/>
      <c r="C197" s="14" t="s">
        <v>125</v>
      </c>
      <c r="D197" s="14"/>
      <c r="E197" s="60">
        <v>25</v>
      </c>
      <c r="G197" s="18"/>
    </row>
    <row r="198" spans="1:7" s="76" customFormat="1" ht="15" customHeight="1" x14ac:dyDescent="0.25">
      <c r="A198" s="77"/>
      <c r="B198" s="59"/>
      <c r="C198" s="14" t="s">
        <v>126</v>
      </c>
      <c r="D198" s="14"/>
      <c r="E198" s="60">
        <v>15</v>
      </c>
      <c r="G198" s="18"/>
    </row>
    <row r="199" spans="1:7" s="76" customFormat="1" ht="15" customHeight="1" x14ac:dyDescent="0.25">
      <c r="A199" s="147"/>
      <c r="B199" s="117" t="s">
        <v>11</v>
      </c>
      <c r="C199" s="140"/>
      <c r="D199" s="140"/>
      <c r="E199" s="131">
        <f>SUM(E196:E198)</f>
        <v>40.799999999999997</v>
      </c>
      <c r="G199" s="18"/>
    </row>
    <row r="200" spans="1:7" s="76" customFormat="1" ht="15" customHeight="1" x14ac:dyDescent="0.25">
      <c r="A200" s="77" t="s">
        <v>127</v>
      </c>
      <c r="B200" s="14" t="s">
        <v>6</v>
      </c>
      <c r="C200" s="14" t="s">
        <v>128</v>
      </c>
      <c r="D200" s="14"/>
      <c r="E200" s="60">
        <v>18</v>
      </c>
      <c r="G200" s="18"/>
    </row>
    <row r="201" spans="1:7" s="76" customFormat="1" ht="15" customHeight="1" x14ac:dyDescent="0.25">
      <c r="A201" s="145" t="s">
        <v>129</v>
      </c>
      <c r="B201" s="34" t="s">
        <v>5</v>
      </c>
      <c r="C201" s="138"/>
      <c r="D201" s="138" t="s">
        <v>190</v>
      </c>
      <c r="E201" s="132">
        <v>64</v>
      </c>
      <c r="G201" s="18"/>
    </row>
    <row r="202" spans="1:7" s="76" customFormat="1" ht="15" customHeight="1" x14ac:dyDescent="0.25">
      <c r="A202" s="77"/>
      <c r="B202" s="14"/>
      <c r="C202" s="66"/>
      <c r="D202" s="66" t="s">
        <v>131</v>
      </c>
      <c r="E202" s="60">
        <v>32</v>
      </c>
      <c r="G202" s="18"/>
    </row>
    <row r="203" spans="1:7" s="76" customFormat="1" ht="15" customHeight="1" x14ac:dyDescent="0.25">
      <c r="A203" s="77"/>
      <c r="B203" s="59"/>
      <c r="C203" s="66" t="s">
        <v>130</v>
      </c>
      <c r="D203" s="66"/>
      <c r="E203" s="60">
        <v>97</v>
      </c>
      <c r="G203" s="18"/>
    </row>
    <row r="204" spans="1:7" s="76" customFormat="1" ht="15" customHeight="1" x14ac:dyDescent="0.25">
      <c r="A204" s="77"/>
      <c r="B204" s="13" t="s">
        <v>9</v>
      </c>
      <c r="C204" s="66"/>
      <c r="D204" s="66"/>
      <c r="E204" s="61">
        <f>SUM(E201:E203)</f>
        <v>193</v>
      </c>
      <c r="G204" s="18"/>
    </row>
    <row r="205" spans="1:7" s="76" customFormat="1" ht="15" customHeight="1" x14ac:dyDescent="0.25">
      <c r="A205" s="77"/>
      <c r="B205" s="14" t="s">
        <v>6</v>
      </c>
      <c r="C205" s="66" t="s">
        <v>132</v>
      </c>
      <c r="E205" s="60">
        <v>33</v>
      </c>
      <c r="G205" s="18"/>
    </row>
    <row r="206" spans="1:7" s="76" customFormat="1" ht="15" customHeight="1" x14ac:dyDescent="0.25">
      <c r="A206" s="77"/>
      <c r="B206" s="59"/>
      <c r="C206" s="66"/>
      <c r="D206" s="66" t="s">
        <v>133</v>
      </c>
      <c r="E206" s="60">
        <v>20</v>
      </c>
      <c r="G206" s="18"/>
    </row>
    <row r="207" spans="1:7" s="76" customFormat="1" ht="15" customHeight="1" x14ac:dyDescent="0.25">
      <c r="A207" s="147"/>
      <c r="B207" s="117" t="s">
        <v>11</v>
      </c>
      <c r="C207" s="140"/>
      <c r="D207" s="140"/>
      <c r="E207" s="131">
        <f>SUM(E205:E206)</f>
        <v>53</v>
      </c>
      <c r="G207" s="18"/>
    </row>
    <row r="208" spans="1:7" s="76" customFormat="1" ht="15" customHeight="1" x14ac:dyDescent="0.25">
      <c r="A208" s="77" t="s">
        <v>134</v>
      </c>
      <c r="B208" s="14" t="s">
        <v>5</v>
      </c>
      <c r="C208" s="40" t="s">
        <v>230</v>
      </c>
      <c r="D208" s="40"/>
      <c r="E208" s="60">
        <v>19</v>
      </c>
      <c r="G208" s="18"/>
    </row>
    <row r="209" spans="1:7" s="76" customFormat="1" ht="15" customHeight="1" x14ac:dyDescent="0.25">
      <c r="A209" s="77"/>
      <c r="B209" s="14" t="s">
        <v>6</v>
      </c>
      <c r="C209" s="14" t="s">
        <v>135</v>
      </c>
      <c r="D209" s="14"/>
      <c r="E209" s="60">
        <v>16</v>
      </c>
      <c r="G209" s="18"/>
    </row>
    <row r="210" spans="1:7" s="76" customFormat="1" ht="15" customHeight="1" x14ac:dyDescent="0.25">
      <c r="A210" s="145" t="s">
        <v>136</v>
      </c>
      <c r="B210" s="34" t="s">
        <v>5</v>
      </c>
      <c r="C210" s="138" t="s">
        <v>229</v>
      </c>
      <c r="D210" s="138"/>
      <c r="E210" s="132">
        <v>4</v>
      </c>
      <c r="G210" s="18"/>
    </row>
    <row r="211" spans="1:7" s="76" customFormat="1" ht="15" customHeight="1" x14ac:dyDescent="0.25">
      <c r="A211" s="77"/>
      <c r="B211" s="14"/>
      <c r="C211" s="66" t="s">
        <v>253</v>
      </c>
      <c r="D211" s="66"/>
      <c r="E211" s="60">
        <v>6</v>
      </c>
      <c r="G211" s="18"/>
    </row>
    <row r="212" spans="1:7" s="76" customFormat="1" ht="15" customHeight="1" x14ac:dyDescent="0.25">
      <c r="A212" s="77"/>
      <c r="B212" s="13" t="s">
        <v>9</v>
      </c>
      <c r="C212" s="66"/>
      <c r="D212" s="66"/>
      <c r="E212" s="61">
        <f>SUM(E210:E211)</f>
        <v>10</v>
      </c>
      <c r="G212" s="18"/>
    </row>
    <row r="213" spans="1:7" s="76" customFormat="1" ht="15" customHeight="1" x14ac:dyDescent="0.25">
      <c r="A213" s="77"/>
      <c r="B213" s="14" t="s">
        <v>6</v>
      </c>
      <c r="C213" s="66" t="s">
        <v>262</v>
      </c>
      <c r="D213" s="66"/>
      <c r="E213" s="60">
        <v>2</v>
      </c>
      <c r="G213" s="18"/>
    </row>
    <row r="214" spans="1:7" s="76" customFormat="1" ht="15" customHeight="1" x14ac:dyDescent="0.25">
      <c r="A214" s="147"/>
      <c r="B214" s="117" t="s">
        <v>11</v>
      </c>
      <c r="C214" s="140"/>
      <c r="D214" s="140"/>
      <c r="E214" s="131">
        <f>E213</f>
        <v>2</v>
      </c>
      <c r="G214" s="18"/>
    </row>
    <row r="215" spans="1:7" s="76" customFormat="1" ht="15" customHeight="1" x14ac:dyDescent="0.25">
      <c r="A215" s="77" t="s">
        <v>137</v>
      </c>
      <c r="B215" s="14" t="s">
        <v>5</v>
      </c>
      <c r="C215" s="66" t="s">
        <v>229</v>
      </c>
      <c r="D215" s="74"/>
      <c r="E215" s="60">
        <v>26</v>
      </c>
      <c r="G215" s="18"/>
    </row>
    <row r="216" spans="1:7" s="76" customFormat="1" ht="15" customHeight="1" x14ac:dyDescent="0.25">
      <c r="A216" s="77"/>
      <c r="B216" s="13" t="s">
        <v>9</v>
      </c>
      <c r="C216" s="74"/>
      <c r="D216" s="74"/>
      <c r="E216" s="61">
        <f>SUM(E215:E215)</f>
        <v>26</v>
      </c>
      <c r="G216" s="18"/>
    </row>
    <row r="217" spans="1:7" s="76" customFormat="1" ht="15" customHeight="1" x14ac:dyDescent="0.25">
      <c r="A217" s="77"/>
      <c r="B217" s="14" t="s">
        <v>6</v>
      </c>
      <c r="C217" s="66" t="s">
        <v>262</v>
      </c>
      <c r="D217" s="14"/>
      <c r="E217" s="60">
        <v>24</v>
      </c>
      <c r="G217" s="18"/>
    </row>
    <row r="218" spans="1:7" s="76" customFormat="1" ht="15" customHeight="1" x14ac:dyDescent="0.25">
      <c r="A218" s="77"/>
      <c r="B218" s="13" t="s">
        <v>11</v>
      </c>
      <c r="C218" s="74"/>
      <c r="D218" s="74"/>
      <c r="E218" s="61">
        <f>SUM(E217:E217)</f>
        <v>24</v>
      </c>
      <c r="G218" s="18"/>
    </row>
    <row r="219" spans="1:7" s="79" customFormat="1" ht="15" customHeight="1" x14ac:dyDescent="0.25">
      <c r="A219" s="134" t="s">
        <v>191</v>
      </c>
      <c r="B219" s="122" t="s">
        <v>5</v>
      </c>
      <c r="C219" s="143" t="s">
        <v>236</v>
      </c>
      <c r="D219" s="143"/>
      <c r="E219" s="137">
        <v>5</v>
      </c>
      <c r="G219" s="18"/>
    </row>
    <row r="220" spans="1:7" s="76" customFormat="1" ht="15" customHeight="1" x14ac:dyDescent="0.25">
      <c r="A220" s="39" t="s">
        <v>140</v>
      </c>
      <c r="B220" s="14" t="s">
        <v>5</v>
      </c>
      <c r="C220" s="74" t="s">
        <v>141</v>
      </c>
      <c r="D220" s="74"/>
      <c r="E220" s="60">
        <v>80</v>
      </c>
      <c r="G220" s="18"/>
    </row>
    <row r="221" spans="1:7" s="76" customFormat="1" ht="15" customHeight="1" x14ac:dyDescent="0.25">
      <c r="A221" s="39"/>
      <c r="B221" s="14" t="s">
        <v>6</v>
      </c>
      <c r="C221" s="74" t="s">
        <v>142</v>
      </c>
      <c r="D221" s="74"/>
      <c r="E221" s="60">
        <v>15</v>
      </c>
      <c r="G221" s="18"/>
    </row>
    <row r="222" spans="1:7" s="76" customFormat="1" ht="15" customHeight="1" x14ac:dyDescent="0.25">
      <c r="A222" s="134" t="s">
        <v>143</v>
      </c>
      <c r="B222" s="135" t="s">
        <v>6</v>
      </c>
      <c r="C222" s="136" t="s">
        <v>254</v>
      </c>
      <c r="D222" s="136"/>
      <c r="E222" s="137">
        <v>8.5</v>
      </c>
      <c r="G222" s="18"/>
    </row>
    <row r="223" spans="1:7" s="76" customFormat="1" ht="15" customHeight="1" x14ac:dyDescent="0.25">
      <c r="A223" s="39" t="s">
        <v>144</v>
      </c>
      <c r="B223" s="14" t="s">
        <v>5</v>
      </c>
      <c r="C223" s="74" t="s">
        <v>145</v>
      </c>
      <c r="D223" s="74"/>
      <c r="E223" s="60">
        <v>43</v>
      </c>
      <c r="G223" s="18"/>
    </row>
    <row r="224" spans="1:7" s="76" customFormat="1" ht="15" customHeight="1" x14ac:dyDescent="0.25">
      <c r="A224" s="80"/>
      <c r="B224" s="59"/>
      <c r="C224" s="74" t="s">
        <v>205</v>
      </c>
      <c r="D224" s="74"/>
      <c r="E224" s="60">
        <v>75</v>
      </c>
      <c r="G224" s="18"/>
    </row>
    <row r="225" spans="1:7" s="76" customFormat="1" ht="15" customHeight="1" x14ac:dyDescent="0.25">
      <c r="A225" s="80"/>
      <c r="B225" s="13" t="s">
        <v>9</v>
      </c>
      <c r="C225" s="74"/>
      <c r="D225" s="74"/>
      <c r="E225" s="61">
        <f>SUM(E223:E224)</f>
        <v>118</v>
      </c>
      <c r="G225" s="18"/>
    </row>
    <row r="226" spans="1:7" s="76" customFormat="1" ht="15" customHeight="1" x14ac:dyDescent="0.25">
      <c r="A226" s="80"/>
      <c r="B226" s="14" t="s">
        <v>6</v>
      </c>
      <c r="C226" s="74" t="s">
        <v>192</v>
      </c>
      <c r="D226" s="74"/>
      <c r="E226" s="60">
        <v>25</v>
      </c>
      <c r="G226" s="18"/>
    </row>
    <row r="227" spans="1:7" s="76" customFormat="1" ht="15" customHeight="1" x14ac:dyDescent="0.25">
      <c r="A227" s="80"/>
      <c r="B227" s="13" t="s">
        <v>11</v>
      </c>
      <c r="C227" s="74"/>
      <c r="D227" s="74"/>
      <c r="E227" s="61">
        <f>E226</f>
        <v>25</v>
      </c>
      <c r="G227" s="18"/>
    </row>
    <row r="228" spans="1:7" s="76" customFormat="1" ht="15" customHeight="1" x14ac:dyDescent="0.25">
      <c r="A228" s="148" t="s">
        <v>147</v>
      </c>
      <c r="B228" s="34" t="s">
        <v>5</v>
      </c>
      <c r="C228" s="35" t="s">
        <v>326</v>
      </c>
      <c r="D228" s="35"/>
      <c r="E228" s="132">
        <v>10</v>
      </c>
      <c r="G228" s="18"/>
    </row>
    <row r="229" spans="1:7" s="76" customFormat="1" ht="15" customHeight="1" x14ac:dyDescent="0.25">
      <c r="A229" s="149"/>
      <c r="B229" s="118" t="s">
        <v>6</v>
      </c>
      <c r="C229" s="118" t="s">
        <v>148</v>
      </c>
      <c r="D229" s="118"/>
      <c r="E229" s="133">
        <v>24</v>
      </c>
      <c r="G229" s="18"/>
    </row>
    <row r="230" spans="1:7" s="76" customFormat="1" ht="15" customHeight="1" x14ac:dyDescent="0.25">
      <c r="A230" s="82" t="s">
        <v>149</v>
      </c>
      <c r="B230" s="34" t="s">
        <v>5</v>
      </c>
      <c r="C230" s="14" t="s">
        <v>235</v>
      </c>
      <c r="D230" s="14"/>
      <c r="E230" s="60">
        <v>1.69</v>
      </c>
      <c r="G230" s="18"/>
    </row>
    <row r="231" spans="1:7" s="76" customFormat="1" ht="15" customHeight="1" x14ac:dyDescent="0.25">
      <c r="A231" s="82"/>
      <c r="B231" s="14" t="s">
        <v>6</v>
      </c>
      <c r="C231" s="14" t="s">
        <v>150</v>
      </c>
      <c r="D231" s="14"/>
      <c r="E231" s="60">
        <v>16</v>
      </c>
      <c r="G231" s="18"/>
    </row>
    <row r="232" spans="1:7" s="76" customFormat="1" ht="15" customHeight="1" x14ac:dyDescent="0.25">
      <c r="A232" s="150" t="s">
        <v>151</v>
      </c>
      <c r="B232" s="34" t="s">
        <v>5</v>
      </c>
      <c r="C232" s="142"/>
      <c r="D232" s="142" t="s">
        <v>152</v>
      </c>
      <c r="E232" s="132">
        <v>28</v>
      </c>
      <c r="G232" s="18"/>
    </row>
    <row r="233" spans="1:7" s="76" customFormat="1" ht="15" customHeight="1" x14ac:dyDescent="0.25">
      <c r="A233" s="84"/>
      <c r="B233" s="14"/>
      <c r="C233" s="74"/>
      <c r="D233" s="74" t="s">
        <v>321</v>
      </c>
      <c r="E233" s="60">
        <v>32</v>
      </c>
      <c r="G233" s="18"/>
    </row>
    <row r="234" spans="1:7" s="76" customFormat="1" ht="15" customHeight="1" x14ac:dyDescent="0.25">
      <c r="A234" s="77"/>
      <c r="B234" s="59"/>
      <c r="C234" s="74"/>
      <c r="D234" s="74" t="s">
        <v>263</v>
      </c>
      <c r="E234" s="60">
        <v>88</v>
      </c>
      <c r="G234" s="18"/>
    </row>
    <row r="235" spans="1:7" s="76" customFormat="1" ht="15" customHeight="1" x14ac:dyDescent="0.25">
      <c r="A235" s="77"/>
      <c r="B235" s="59"/>
      <c r="C235" s="74"/>
      <c r="D235" s="74" t="s">
        <v>153</v>
      </c>
      <c r="E235" s="60">
        <v>105</v>
      </c>
      <c r="G235" s="18"/>
    </row>
    <row r="236" spans="1:7" s="76" customFormat="1" ht="15" customHeight="1" x14ac:dyDescent="0.25">
      <c r="A236" s="77"/>
      <c r="B236" s="59"/>
      <c r="C236" s="74"/>
      <c r="D236" s="74" t="s">
        <v>206</v>
      </c>
      <c r="E236" s="60">
        <v>78</v>
      </c>
      <c r="G236" s="18"/>
    </row>
    <row r="237" spans="1:7" s="76" customFormat="1" ht="15" customHeight="1" x14ac:dyDescent="0.25">
      <c r="A237" s="77"/>
      <c r="B237" s="13" t="s">
        <v>9</v>
      </c>
      <c r="C237" s="74"/>
      <c r="D237" s="74"/>
      <c r="E237" s="61">
        <f>SUM(E232:E236)</f>
        <v>331</v>
      </c>
      <c r="G237" s="18"/>
    </row>
    <row r="238" spans="1:7" s="76" customFormat="1" ht="15" customHeight="1" x14ac:dyDescent="0.25">
      <c r="A238" s="77"/>
      <c r="B238" s="14" t="s">
        <v>6</v>
      </c>
      <c r="C238" s="14"/>
      <c r="D238" s="14" t="s">
        <v>154</v>
      </c>
      <c r="E238" s="60">
        <v>20</v>
      </c>
      <c r="G238" s="18"/>
    </row>
    <row r="239" spans="1:7" s="76" customFormat="1" ht="15" customHeight="1" x14ac:dyDescent="0.25">
      <c r="A239" s="77"/>
      <c r="B239" s="59"/>
      <c r="C239" s="14"/>
      <c r="D239" s="14" t="s">
        <v>193</v>
      </c>
      <c r="E239" s="60">
        <v>17</v>
      </c>
      <c r="G239" s="18"/>
    </row>
    <row r="240" spans="1:7" s="76" customFormat="1" ht="15" customHeight="1" x14ac:dyDescent="0.25">
      <c r="A240" s="77"/>
      <c r="B240" s="59"/>
      <c r="C240" s="14"/>
      <c r="D240" s="74" t="s">
        <v>194</v>
      </c>
      <c r="E240" s="60">
        <v>17</v>
      </c>
      <c r="G240" s="18"/>
    </row>
    <row r="241" spans="1:7" s="76" customFormat="1" ht="15" customHeight="1" x14ac:dyDescent="0.25">
      <c r="A241" s="77"/>
      <c r="B241" s="59"/>
      <c r="C241" s="14"/>
      <c r="D241" s="14" t="s">
        <v>151</v>
      </c>
      <c r="E241" s="60">
        <v>20</v>
      </c>
      <c r="G241" s="18"/>
    </row>
    <row r="242" spans="1:7" s="76" customFormat="1" ht="15" customHeight="1" x14ac:dyDescent="0.25">
      <c r="A242" s="147"/>
      <c r="B242" s="117" t="s">
        <v>11</v>
      </c>
      <c r="C242" s="118"/>
      <c r="D242" s="118"/>
      <c r="E242" s="131">
        <f>SUM(E238:E241)</f>
        <v>74</v>
      </c>
      <c r="G242" s="18"/>
    </row>
    <row r="243" spans="1:7" s="76" customFormat="1" ht="15" customHeight="1" x14ac:dyDescent="0.25">
      <c r="A243" s="77" t="s">
        <v>156</v>
      </c>
      <c r="B243" s="14" t="s">
        <v>5</v>
      </c>
      <c r="C243" s="74" t="s">
        <v>157</v>
      </c>
      <c r="D243" s="74"/>
      <c r="E243" s="60">
        <v>60</v>
      </c>
      <c r="G243" s="18"/>
    </row>
    <row r="244" spans="1:7" s="76" customFormat="1" ht="15" customHeight="1" x14ac:dyDescent="0.25">
      <c r="A244" s="77"/>
      <c r="B244" s="14"/>
      <c r="C244" s="74" t="s">
        <v>322</v>
      </c>
      <c r="D244" s="74"/>
      <c r="E244" s="60">
        <v>40</v>
      </c>
      <c r="G244" s="18"/>
    </row>
    <row r="245" spans="1:7" s="76" customFormat="1" ht="15" customHeight="1" x14ac:dyDescent="0.25">
      <c r="A245" s="77"/>
      <c r="B245" s="59"/>
      <c r="C245" s="74" t="s">
        <v>158</v>
      </c>
      <c r="D245" s="74"/>
      <c r="E245" s="60">
        <v>64</v>
      </c>
      <c r="G245" s="18"/>
    </row>
    <row r="246" spans="1:7" s="76" customFormat="1" ht="15" customHeight="1" x14ac:dyDescent="0.25">
      <c r="A246" s="77"/>
      <c r="B246" s="13" t="s">
        <v>9</v>
      </c>
      <c r="C246" s="74"/>
      <c r="D246" s="74"/>
      <c r="E246" s="61">
        <f>SUM(E243:E245)</f>
        <v>164</v>
      </c>
      <c r="G246" s="18"/>
    </row>
    <row r="247" spans="1:7" s="76" customFormat="1" ht="15" customHeight="1" x14ac:dyDescent="0.25">
      <c r="A247" s="77"/>
      <c r="B247" s="14" t="s">
        <v>6</v>
      </c>
      <c r="C247" s="74" t="s">
        <v>217</v>
      </c>
      <c r="D247" s="74"/>
      <c r="E247" s="60">
        <v>16</v>
      </c>
      <c r="G247" s="18"/>
    </row>
    <row r="248" spans="1:7" s="76" customFormat="1" ht="15" customHeight="1" x14ac:dyDescent="0.25">
      <c r="A248" s="77"/>
      <c r="C248" s="74" t="s">
        <v>159</v>
      </c>
      <c r="D248" s="74"/>
      <c r="E248" s="60">
        <v>16</v>
      </c>
      <c r="G248" s="18"/>
    </row>
    <row r="249" spans="1:7" s="76" customFormat="1" ht="15" customHeight="1" x14ac:dyDescent="0.25">
      <c r="A249" s="77"/>
      <c r="B249" s="13" t="s">
        <v>11</v>
      </c>
      <c r="C249" s="74"/>
      <c r="D249" s="74"/>
      <c r="E249" s="61">
        <f>SUM(E247:E248)</f>
        <v>32</v>
      </c>
      <c r="G249" s="18"/>
    </row>
    <row r="250" spans="1:7" s="76" customFormat="1" ht="15" customHeight="1" x14ac:dyDescent="0.25">
      <c r="A250" s="145" t="s">
        <v>160</v>
      </c>
      <c r="B250" s="34" t="s">
        <v>5</v>
      </c>
      <c r="C250" s="35" t="s">
        <v>326</v>
      </c>
      <c r="D250" s="35"/>
      <c r="E250" s="132">
        <v>56</v>
      </c>
      <c r="G250" s="18"/>
    </row>
    <row r="251" spans="1:7" s="76" customFormat="1" ht="15" customHeight="1" x14ac:dyDescent="0.25">
      <c r="A251" s="77"/>
      <c r="B251" s="14"/>
      <c r="C251" s="15" t="s">
        <v>323</v>
      </c>
      <c r="D251" s="15"/>
      <c r="E251" s="60">
        <v>54</v>
      </c>
      <c r="G251" s="18"/>
    </row>
    <row r="252" spans="1:7" s="76" customFormat="1" ht="15" customHeight="1" x14ac:dyDescent="0.25">
      <c r="A252" s="77"/>
      <c r="B252" s="59"/>
      <c r="C252" s="74" t="s">
        <v>211</v>
      </c>
      <c r="D252" s="74"/>
      <c r="E252" s="60">
        <v>25</v>
      </c>
      <c r="G252" s="18"/>
    </row>
    <row r="253" spans="1:7" s="76" customFormat="1" ht="15" customHeight="1" x14ac:dyDescent="0.25">
      <c r="A253" s="77"/>
      <c r="B253" s="13" t="s">
        <v>9</v>
      </c>
      <c r="C253" s="74"/>
      <c r="D253" s="74"/>
      <c r="E253" s="61">
        <f>SUM(E250:E252)</f>
        <v>135</v>
      </c>
      <c r="G253" s="18"/>
    </row>
    <row r="254" spans="1:7" s="76" customFormat="1" ht="15" customHeight="1" x14ac:dyDescent="0.25">
      <c r="A254" s="77"/>
      <c r="B254" s="14" t="s">
        <v>6</v>
      </c>
      <c r="C254" s="74"/>
      <c r="D254" s="74" t="s">
        <v>310</v>
      </c>
      <c r="E254" s="60">
        <v>36</v>
      </c>
      <c r="G254" s="18"/>
    </row>
    <row r="255" spans="1:7" s="76" customFormat="1" ht="15" customHeight="1" x14ac:dyDescent="0.25">
      <c r="A255" s="77"/>
      <c r="B255" s="59"/>
      <c r="C255" s="74" t="s">
        <v>163</v>
      </c>
      <c r="D255" s="74"/>
      <c r="E255" s="60">
        <v>20</v>
      </c>
      <c r="G255" s="18"/>
    </row>
    <row r="256" spans="1:7" s="76" customFormat="1" ht="15" customHeight="1" x14ac:dyDescent="0.25">
      <c r="A256" s="77"/>
      <c r="B256" s="59"/>
      <c r="C256" s="74"/>
      <c r="D256" s="74" t="s">
        <v>308</v>
      </c>
      <c r="E256" s="60">
        <v>18</v>
      </c>
      <c r="G256" s="18"/>
    </row>
    <row r="257" spans="1:7" s="76" customFormat="1" ht="15" customHeight="1" x14ac:dyDescent="0.25">
      <c r="A257" s="147"/>
      <c r="B257" s="117" t="s">
        <v>11</v>
      </c>
      <c r="C257" s="144"/>
      <c r="D257" s="144"/>
      <c r="E257" s="131">
        <f>SUM(E254:E256)</f>
        <v>74</v>
      </c>
      <c r="G257" s="18"/>
    </row>
    <row r="258" spans="1:7" s="76" customFormat="1" ht="15" customHeight="1" x14ac:dyDescent="0.25">
      <c r="A258" s="85"/>
      <c r="B258" s="86"/>
      <c r="C258" s="86" t="s">
        <v>9</v>
      </c>
      <c r="D258" s="86"/>
      <c r="E258" s="87">
        <f>E253+E246+E237+E228+E225+E220+E216+E212+E208+E204+E195+E188+E182+E175+E167+E163+E161+E158+E152+E130+E75+E72+E68+E61+E58+E53+E48+E42+E36+E25+E19+E16+E13+E11+E10+E77+E57+E219+E230</f>
        <v>6166.6900000000005</v>
      </c>
      <c r="F258" s="109"/>
    </row>
    <row r="259" spans="1:7" s="76" customFormat="1" ht="15" customHeight="1" x14ac:dyDescent="0.25">
      <c r="A259" s="88"/>
      <c r="B259" s="89"/>
      <c r="C259" s="89" t="s">
        <v>11</v>
      </c>
      <c r="D259" s="89"/>
      <c r="E259" s="90">
        <f>E12+E14+E15+E17+E23+E29+E41+E43+E44+E50+E56+E59+E65+E69+E74+E76+E151+E153+E168+E169+E181+E183+E191+E199+E207+E209+E214+E218+E222+E227+E229+E231+E242+E249+E257+E200+E221+E160+E166</f>
        <v>1520.1000000000001</v>
      </c>
      <c r="F259" s="109"/>
    </row>
    <row r="260" spans="1:7" s="93" customFormat="1" ht="15" customHeight="1" x14ac:dyDescent="0.25">
      <c r="A260" s="94" t="s">
        <v>264</v>
      </c>
      <c r="B260" s="2"/>
      <c r="C260" s="91"/>
      <c r="D260" s="91"/>
      <c r="E260" s="92"/>
    </row>
    <row r="261" spans="1:7" s="93" customFormat="1" ht="15" customHeight="1" x14ac:dyDescent="0.25">
      <c r="A261" s="95" t="s">
        <v>318</v>
      </c>
      <c r="B261" s="2"/>
      <c r="C261" s="91"/>
      <c r="D261" s="91"/>
      <c r="E261" s="92"/>
    </row>
    <row r="262" spans="1:7" s="93" customFormat="1" ht="15" customHeight="1" x14ac:dyDescent="0.25">
      <c r="A262" s="95" t="s">
        <v>265</v>
      </c>
      <c r="B262" s="2"/>
      <c r="C262" s="91"/>
      <c r="D262" s="91"/>
      <c r="E262" s="92"/>
    </row>
    <row r="263" spans="1:7" s="93" customFormat="1" ht="15" customHeight="1" x14ac:dyDescent="0.25">
      <c r="A263" s="95" t="s">
        <v>266</v>
      </c>
      <c r="B263" s="2"/>
      <c r="C263" s="91"/>
      <c r="D263" s="91"/>
      <c r="E263" s="92"/>
    </row>
    <row r="264" spans="1:7" s="93" customFormat="1" ht="15" customHeight="1" x14ac:dyDescent="0.25">
      <c r="A264" s="95" t="s">
        <v>267</v>
      </c>
      <c r="B264" s="2"/>
      <c r="C264" s="91"/>
      <c r="D264" s="91"/>
      <c r="E264" s="92"/>
    </row>
    <row r="265" spans="1:7" s="93" customFormat="1" ht="15" customHeight="1" x14ac:dyDescent="0.25">
      <c r="A265" s="95" t="s">
        <v>268</v>
      </c>
      <c r="B265" s="2"/>
      <c r="C265" s="91"/>
      <c r="D265" s="91"/>
      <c r="E265" s="92"/>
    </row>
    <row r="266" spans="1:7" s="93" customFormat="1" ht="15" customHeight="1" x14ac:dyDescent="0.25">
      <c r="A266" s="95" t="s">
        <v>269</v>
      </c>
      <c r="B266" s="2"/>
      <c r="C266" s="91"/>
      <c r="D266" s="91"/>
      <c r="E266" s="92"/>
    </row>
    <row r="267" spans="1:7" s="97" customFormat="1" ht="15" customHeight="1" x14ac:dyDescent="0.25">
      <c r="A267" s="96" t="s">
        <v>331</v>
      </c>
      <c r="B267" s="2"/>
      <c r="C267" s="91"/>
      <c r="D267" s="91"/>
      <c r="E267" s="92"/>
      <c r="F267" s="93"/>
      <c r="G267" s="93"/>
    </row>
    <row r="268" spans="1:7" x14ac:dyDescent="0.3">
      <c r="A268" s="95"/>
      <c r="E268" s="163" t="s">
        <v>339</v>
      </c>
    </row>
    <row r="269" spans="1:7" ht="15" thickBot="1" x14ac:dyDescent="0.35">
      <c r="A269" s="103"/>
      <c r="B269" s="104"/>
      <c r="C269" s="104"/>
      <c r="D269" s="104"/>
      <c r="E269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5" max="16383" man="1"/>
    <brk id="123" max="16383" man="1"/>
    <brk id="183" max="16383" man="1"/>
    <brk id="23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6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.19921875" style="8"/>
    <col min="9" max="9" width="2.796875" style="8" customWidth="1"/>
    <col min="10" max="243" width="11.19921875" style="8"/>
    <col min="244" max="244" width="10.19921875" style="8" customWidth="1"/>
    <col min="245" max="246" width="5.69921875" style="8" customWidth="1"/>
    <col min="247" max="247" width="1.5" style="8" customWidth="1"/>
    <col min="248" max="249" width="6.296875" style="8" customWidth="1"/>
    <col min="250" max="250" width="1.5" style="8" customWidth="1"/>
    <col min="251" max="252" width="6" style="8" customWidth="1"/>
    <col min="253" max="257" width="11.19921875" style="8"/>
    <col min="258" max="258" width="2.5" style="8" customWidth="1"/>
    <col min="259" max="261" width="11.19921875" style="8"/>
    <col min="262" max="262" width="2.796875" style="8" customWidth="1"/>
    <col min="263" max="499" width="11.19921875" style="8"/>
    <col min="500" max="500" width="10.19921875" style="8" customWidth="1"/>
    <col min="501" max="502" width="5.69921875" style="8" customWidth="1"/>
    <col min="503" max="503" width="1.5" style="8" customWidth="1"/>
    <col min="504" max="505" width="6.296875" style="8" customWidth="1"/>
    <col min="506" max="506" width="1.5" style="8" customWidth="1"/>
    <col min="507" max="508" width="6" style="8" customWidth="1"/>
    <col min="509" max="513" width="11.19921875" style="8"/>
    <col min="514" max="514" width="2.5" style="8" customWidth="1"/>
    <col min="515" max="517" width="11.19921875" style="8"/>
    <col min="518" max="518" width="2.796875" style="8" customWidth="1"/>
    <col min="519" max="755" width="11.19921875" style="8"/>
    <col min="756" max="756" width="10.19921875" style="8" customWidth="1"/>
    <col min="757" max="758" width="5.69921875" style="8" customWidth="1"/>
    <col min="759" max="759" width="1.5" style="8" customWidth="1"/>
    <col min="760" max="761" width="6.296875" style="8" customWidth="1"/>
    <col min="762" max="762" width="1.5" style="8" customWidth="1"/>
    <col min="763" max="764" width="6" style="8" customWidth="1"/>
    <col min="765" max="769" width="11.19921875" style="8"/>
    <col min="770" max="770" width="2.5" style="8" customWidth="1"/>
    <col min="771" max="773" width="11.19921875" style="8"/>
    <col min="774" max="774" width="2.796875" style="8" customWidth="1"/>
    <col min="775" max="1011" width="11.19921875" style="8"/>
    <col min="1012" max="1012" width="10.19921875" style="8" customWidth="1"/>
    <col min="1013" max="1014" width="5.69921875" style="8" customWidth="1"/>
    <col min="1015" max="1015" width="1.5" style="8" customWidth="1"/>
    <col min="1016" max="1017" width="6.296875" style="8" customWidth="1"/>
    <col min="1018" max="1018" width="1.5" style="8" customWidth="1"/>
    <col min="1019" max="1020" width="6" style="8" customWidth="1"/>
    <col min="1021" max="1025" width="11.19921875" style="8"/>
    <col min="1026" max="1026" width="2.5" style="8" customWidth="1"/>
    <col min="1027" max="1029" width="11.19921875" style="8"/>
    <col min="1030" max="1030" width="2.796875" style="8" customWidth="1"/>
    <col min="1031" max="1267" width="11.19921875" style="8"/>
    <col min="1268" max="1268" width="10.19921875" style="8" customWidth="1"/>
    <col min="1269" max="1270" width="5.69921875" style="8" customWidth="1"/>
    <col min="1271" max="1271" width="1.5" style="8" customWidth="1"/>
    <col min="1272" max="1273" width="6.296875" style="8" customWidth="1"/>
    <col min="1274" max="1274" width="1.5" style="8" customWidth="1"/>
    <col min="1275" max="1276" width="6" style="8" customWidth="1"/>
    <col min="1277" max="1281" width="11.19921875" style="8"/>
    <col min="1282" max="1282" width="2.5" style="8" customWidth="1"/>
    <col min="1283" max="1285" width="11.19921875" style="8"/>
    <col min="1286" max="1286" width="2.796875" style="8" customWidth="1"/>
    <col min="1287" max="1523" width="11.19921875" style="8"/>
    <col min="1524" max="1524" width="10.19921875" style="8" customWidth="1"/>
    <col min="1525" max="1526" width="5.69921875" style="8" customWidth="1"/>
    <col min="1527" max="1527" width="1.5" style="8" customWidth="1"/>
    <col min="1528" max="1529" width="6.296875" style="8" customWidth="1"/>
    <col min="1530" max="1530" width="1.5" style="8" customWidth="1"/>
    <col min="1531" max="1532" width="6" style="8" customWidth="1"/>
    <col min="1533" max="1537" width="11.19921875" style="8"/>
    <col min="1538" max="1538" width="2.5" style="8" customWidth="1"/>
    <col min="1539" max="1541" width="11.19921875" style="8"/>
    <col min="1542" max="1542" width="2.796875" style="8" customWidth="1"/>
    <col min="1543" max="1779" width="11.19921875" style="8"/>
    <col min="1780" max="1780" width="10.19921875" style="8" customWidth="1"/>
    <col min="1781" max="1782" width="5.69921875" style="8" customWidth="1"/>
    <col min="1783" max="1783" width="1.5" style="8" customWidth="1"/>
    <col min="1784" max="1785" width="6.296875" style="8" customWidth="1"/>
    <col min="1786" max="1786" width="1.5" style="8" customWidth="1"/>
    <col min="1787" max="1788" width="6" style="8" customWidth="1"/>
    <col min="1789" max="1793" width="11.19921875" style="8"/>
    <col min="1794" max="1794" width="2.5" style="8" customWidth="1"/>
    <col min="1795" max="1797" width="11.19921875" style="8"/>
    <col min="1798" max="1798" width="2.796875" style="8" customWidth="1"/>
    <col min="1799" max="2035" width="11.19921875" style="8"/>
    <col min="2036" max="2036" width="10.19921875" style="8" customWidth="1"/>
    <col min="2037" max="2038" width="5.69921875" style="8" customWidth="1"/>
    <col min="2039" max="2039" width="1.5" style="8" customWidth="1"/>
    <col min="2040" max="2041" width="6.296875" style="8" customWidth="1"/>
    <col min="2042" max="2042" width="1.5" style="8" customWidth="1"/>
    <col min="2043" max="2044" width="6" style="8" customWidth="1"/>
    <col min="2045" max="2049" width="11.19921875" style="8"/>
    <col min="2050" max="2050" width="2.5" style="8" customWidth="1"/>
    <col min="2051" max="2053" width="11.19921875" style="8"/>
    <col min="2054" max="2054" width="2.796875" style="8" customWidth="1"/>
    <col min="2055" max="2291" width="11.19921875" style="8"/>
    <col min="2292" max="2292" width="10.19921875" style="8" customWidth="1"/>
    <col min="2293" max="2294" width="5.69921875" style="8" customWidth="1"/>
    <col min="2295" max="2295" width="1.5" style="8" customWidth="1"/>
    <col min="2296" max="2297" width="6.296875" style="8" customWidth="1"/>
    <col min="2298" max="2298" width="1.5" style="8" customWidth="1"/>
    <col min="2299" max="2300" width="6" style="8" customWidth="1"/>
    <col min="2301" max="2305" width="11.19921875" style="8"/>
    <col min="2306" max="2306" width="2.5" style="8" customWidth="1"/>
    <col min="2307" max="2309" width="11.19921875" style="8"/>
    <col min="2310" max="2310" width="2.796875" style="8" customWidth="1"/>
    <col min="2311" max="2547" width="11.19921875" style="8"/>
    <col min="2548" max="2548" width="10.19921875" style="8" customWidth="1"/>
    <col min="2549" max="2550" width="5.69921875" style="8" customWidth="1"/>
    <col min="2551" max="2551" width="1.5" style="8" customWidth="1"/>
    <col min="2552" max="2553" width="6.296875" style="8" customWidth="1"/>
    <col min="2554" max="2554" width="1.5" style="8" customWidth="1"/>
    <col min="2555" max="2556" width="6" style="8" customWidth="1"/>
    <col min="2557" max="2561" width="11.19921875" style="8"/>
    <col min="2562" max="2562" width="2.5" style="8" customWidth="1"/>
    <col min="2563" max="2565" width="11.19921875" style="8"/>
    <col min="2566" max="2566" width="2.796875" style="8" customWidth="1"/>
    <col min="2567" max="2803" width="11.19921875" style="8"/>
    <col min="2804" max="2804" width="10.19921875" style="8" customWidth="1"/>
    <col min="2805" max="2806" width="5.69921875" style="8" customWidth="1"/>
    <col min="2807" max="2807" width="1.5" style="8" customWidth="1"/>
    <col min="2808" max="2809" width="6.296875" style="8" customWidth="1"/>
    <col min="2810" max="2810" width="1.5" style="8" customWidth="1"/>
    <col min="2811" max="2812" width="6" style="8" customWidth="1"/>
    <col min="2813" max="2817" width="11.19921875" style="8"/>
    <col min="2818" max="2818" width="2.5" style="8" customWidth="1"/>
    <col min="2819" max="2821" width="11.19921875" style="8"/>
    <col min="2822" max="2822" width="2.796875" style="8" customWidth="1"/>
    <col min="2823" max="3059" width="11.19921875" style="8"/>
    <col min="3060" max="3060" width="10.19921875" style="8" customWidth="1"/>
    <col min="3061" max="3062" width="5.69921875" style="8" customWidth="1"/>
    <col min="3063" max="3063" width="1.5" style="8" customWidth="1"/>
    <col min="3064" max="3065" width="6.296875" style="8" customWidth="1"/>
    <col min="3066" max="3066" width="1.5" style="8" customWidth="1"/>
    <col min="3067" max="3068" width="6" style="8" customWidth="1"/>
    <col min="3069" max="3073" width="11.19921875" style="8"/>
    <col min="3074" max="3074" width="2.5" style="8" customWidth="1"/>
    <col min="3075" max="3077" width="11.19921875" style="8"/>
    <col min="3078" max="3078" width="2.796875" style="8" customWidth="1"/>
    <col min="3079" max="3315" width="11.19921875" style="8"/>
    <col min="3316" max="3316" width="10.19921875" style="8" customWidth="1"/>
    <col min="3317" max="3318" width="5.69921875" style="8" customWidth="1"/>
    <col min="3319" max="3319" width="1.5" style="8" customWidth="1"/>
    <col min="3320" max="3321" width="6.296875" style="8" customWidth="1"/>
    <col min="3322" max="3322" width="1.5" style="8" customWidth="1"/>
    <col min="3323" max="3324" width="6" style="8" customWidth="1"/>
    <col min="3325" max="3329" width="11.19921875" style="8"/>
    <col min="3330" max="3330" width="2.5" style="8" customWidth="1"/>
    <col min="3331" max="3333" width="11.19921875" style="8"/>
    <col min="3334" max="3334" width="2.796875" style="8" customWidth="1"/>
    <col min="3335" max="3571" width="11.19921875" style="8"/>
    <col min="3572" max="3572" width="10.19921875" style="8" customWidth="1"/>
    <col min="3573" max="3574" width="5.69921875" style="8" customWidth="1"/>
    <col min="3575" max="3575" width="1.5" style="8" customWidth="1"/>
    <col min="3576" max="3577" width="6.296875" style="8" customWidth="1"/>
    <col min="3578" max="3578" width="1.5" style="8" customWidth="1"/>
    <col min="3579" max="3580" width="6" style="8" customWidth="1"/>
    <col min="3581" max="3585" width="11.19921875" style="8"/>
    <col min="3586" max="3586" width="2.5" style="8" customWidth="1"/>
    <col min="3587" max="3589" width="11.19921875" style="8"/>
    <col min="3590" max="3590" width="2.796875" style="8" customWidth="1"/>
    <col min="3591" max="3827" width="11.19921875" style="8"/>
    <col min="3828" max="3828" width="10.19921875" style="8" customWidth="1"/>
    <col min="3829" max="3830" width="5.69921875" style="8" customWidth="1"/>
    <col min="3831" max="3831" width="1.5" style="8" customWidth="1"/>
    <col min="3832" max="3833" width="6.296875" style="8" customWidth="1"/>
    <col min="3834" max="3834" width="1.5" style="8" customWidth="1"/>
    <col min="3835" max="3836" width="6" style="8" customWidth="1"/>
    <col min="3837" max="3841" width="11.19921875" style="8"/>
    <col min="3842" max="3842" width="2.5" style="8" customWidth="1"/>
    <col min="3843" max="3845" width="11.19921875" style="8"/>
    <col min="3846" max="3846" width="2.796875" style="8" customWidth="1"/>
    <col min="3847" max="4083" width="11.19921875" style="8"/>
    <col min="4084" max="4084" width="10.19921875" style="8" customWidth="1"/>
    <col min="4085" max="4086" width="5.69921875" style="8" customWidth="1"/>
    <col min="4087" max="4087" width="1.5" style="8" customWidth="1"/>
    <col min="4088" max="4089" width="6.296875" style="8" customWidth="1"/>
    <col min="4090" max="4090" width="1.5" style="8" customWidth="1"/>
    <col min="4091" max="4092" width="6" style="8" customWidth="1"/>
    <col min="4093" max="4097" width="11.19921875" style="8"/>
    <col min="4098" max="4098" width="2.5" style="8" customWidth="1"/>
    <col min="4099" max="4101" width="11.19921875" style="8"/>
    <col min="4102" max="4102" width="2.796875" style="8" customWidth="1"/>
    <col min="4103" max="4339" width="11.19921875" style="8"/>
    <col min="4340" max="4340" width="10.19921875" style="8" customWidth="1"/>
    <col min="4341" max="4342" width="5.69921875" style="8" customWidth="1"/>
    <col min="4343" max="4343" width="1.5" style="8" customWidth="1"/>
    <col min="4344" max="4345" width="6.296875" style="8" customWidth="1"/>
    <col min="4346" max="4346" width="1.5" style="8" customWidth="1"/>
    <col min="4347" max="4348" width="6" style="8" customWidth="1"/>
    <col min="4349" max="4353" width="11.19921875" style="8"/>
    <col min="4354" max="4354" width="2.5" style="8" customWidth="1"/>
    <col min="4355" max="4357" width="11.19921875" style="8"/>
    <col min="4358" max="4358" width="2.796875" style="8" customWidth="1"/>
    <col min="4359" max="4595" width="11.19921875" style="8"/>
    <col min="4596" max="4596" width="10.19921875" style="8" customWidth="1"/>
    <col min="4597" max="4598" width="5.69921875" style="8" customWidth="1"/>
    <col min="4599" max="4599" width="1.5" style="8" customWidth="1"/>
    <col min="4600" max="4601" width="6.296875" style="8" customWidth="1"/>
    <col min="4602" max="4602" width="1.5" style="8" customWidth="1"/>
    <col min="4603" max="4604" width="6" style="8" customWidth="1"/>
    <col min="4605" max="4609" width="11.19921875" style="8"/>
    <col min="4610" max="4610" width="2.5" style="8" customWidth="1"/>
    <col min="4611" max="4613" width="11.19921875" style="8"/>
    <col min="4614" max="4614" width="2.796875" style="8" customWidth="1"/>
    <col min="4615" max="4851" width="11.19921875" style="8"/>
    <col min="4852" max="4852" width="10.19921875" style="8" customWidth="1"/>
    <col min="4853" max="4854" width="5.69921875" style="8" customWidth="1"/>
    <col min="4855" max="4855" width="1.5" style="8" customWidth="1"/>
    <col min="4856" max="4857" width="6.296875" style="8" customWidth="1"/>
    <col min="4858" max="4858" width="1.5" style="8" customWidth="1"/>
    <col min="4859" max="4860" width="6" style="8" customWidth="1"/>
    <col min="4861" max="4865" width="11.19921875" style="8"/>
    <col min="4866" max="4866" width="2.5" style="8" customWidth="1"/>
    <col min="4867" max="4869" width="11.19921875" style="8"/>
    <col min="4870" max="4870" width="2.796875" style="8" customWidth="1"/>
    <col min="4871" max="5107" width="11.19921875" style="8"/>
    <col min="5108" max="5108" width="10.19921875" style="8" customWidth="1"/>
    <col min="5109" max="5110" width="5.69921875" style="8" customWidth="1"/>
    <col min="5111" max="5111" width="1.5" style="8" customWidth="1"/>
    <col min="5112" max="5113" width="6.296875" style="8" customWidth="1"/>
    <col min="5114" max="5114" width="1.5" style="8" customWidth="1"/>
    <col min="5115" max="5116" width="6" style="8" customWidth="1"/>
    <col min="5117" max="5121" width="11.19921875" style="8"/>
    <col min="5122" max="5122" width="2.5" style="8" customWidth="1"/>
    <col min="5123" max="5125" width="11.19921875" style="8"/>
    <col min="5126" max="5126" width="2.796875" style="8" customWidth="1"/>
    <col min="5127" max="5363" width="11.19921875" style="8"/>
    <col min="5364" max="5364" width="10.19921875" style="8" customWidth="1"/>
    <col min="5365" max="5366" width="5.69921875" style="8" customWidth="1"/>
    <col min="5367" max="5367" width="1.5" style="8" customWidth="1"/>
    <col min="5368" max="5369" width="6.296875" style="8" customWidth="1"/>
    <col min="5370" max="5370" width="1.5" style="8" customWidth="1"/>
    <col min="5371" max="5372" width="6" style="8" customWidth="1"/>
    <col min="5373" max="5377" width="11.19921875" style="8"/>
    <col min="5378" max="5378" width="2.5" style="8" customWidth="1"/>
    <col min="5379" max="5381" width="11.19921875" style="8"/>
    <col min="5382" max="5382" width="2.796875" style="8" customWidth="1"/>
    <col min="5383" max="5619" width="11.19921875" style="8"/>
    <col min="5620" max="5620" width="10.19921875" style="8" customWidth="1"/>
    <col min="5621" max="5622" width="5.69921875" style="8" customWidth="1"/>
    <col min="5623" max="5623" width="1.5" style="8" customWidth="1"/>
    <col min="5624" max="5625" width="6.296875" style="8" customWidth="1"/>
    <col min="5626" max="5626" width="1.5" style="8" customWidth="1"/>
    <col min="5627" max="5628" width="6" style="8" customWidth="1"/>
    <col min="5629" max="5633" width="11.19921875" style="8"/>
    <col min="5634" max="5634" width="2.5" style="8" customWidth="1"/>
    <col min="5635" max="5637" width="11.19921875" style="8"/>
    <col min="5638" max="5638" width="2.796875" style="8" customWidth="1"/>
    <col min="5639" max="5875" width="11.19921875" style="8"/>
    <col min="5876" max="5876" width="10.19921875" style="8" customWidth="1"/>
    <col min="5877" max="5878" width="5.69921875" style="8" customWidth="1"/>
    <col min="5879" max="5879" width="1.5" style="8" customWidth="1"/>
    <col min="5880" max="5881" width="6.296875" style="8" customWidth="1"/>
    <col min="5882" max="5882" width="1.5" style="8" customWidth="1"/>
    <col min="5883" max="5884" width="6" style="8" customWidth="1"/>
    <col min="5885" max="5889" width="11.19921875" style="8"/>
    <col min="5890" max="5890" width="2.5" style="8" customWidth="1"/>
    <col min="5891" max="5893" width="11.19921875" style="8"/>
    <col min="5894" max="5894" width="2.796875" style="8" customWidth="1"/>
    <col min="5895" max="6131" width="11.19921875" style="8"/>
    <col min="6132" max="6132" width="10.19921875" style="8" customWidth="1"/>
    <col min="6133" max="6134" width="5.69921875" style="8" customWidth="1"/>
    <col min="6135" max="6135" width="1.5" style="8" customWidth="1"/>
    <col min="6136" max="6137" width="6.296875" style="8" customWidth="1"/>
    <col min="6138" max="6138" width="1.5" style="8" customWidth="1"/>
    <col min="6139" max="6140" width="6" style="8" customWidth="1"/>
    <col min="6141" max="6145" width="11.19921875" style="8"/>
    <col min="6146" max="6146" width="2.5" style="8" customWidth="1"/>
    <col min="6147" max="6149" width="11.19921875" style="8"/>
    <col min="6150" max="6150" width="2.796875" style="8" customWidth="1"/>
    <col min="6151" max="6387" width="11.19921875" style="8"/>
    <col min="6388" max="6388" width="10.19921875" style="8" customWidth="1"/>
    <col min="6389" max="6390" width="5.69921875" style="8" customWidth="1"/>
    <col min="6391" max="6391" width="1.5" style="8" customWidth="1"/>
    <col min="6392" max="6393" width="6.296875" style="8" customWidth="1"/>
    <col min="6394" max="6394" width="1.5" style="8" customWidth="1"/>
    <col min="6395" max="6396" width="6" style="8" customWidth="1"/>
    <col min="6397" max="6401" width="11.19921875" style="8"/>
    <col min="6402" max="6402" width="2.5" style="8" customWidth="1"/>
    <col min="6403" max="6405" width="11.19921875" style="8"/>
    <col min="6406" max="6406" width="2.796875" style="8" customWidth="1"/>
    <col min="6407" max="6643" width="11.19921875" style="8"/>
    <col min="6644" max="6644" width="10.19921875" style="8" customWidth="1"/>
    <col min="6645" max="6646" width="5.69921875" style="8" customWidth="1"/>
    <col min="6647" max="6647" width="1.5" style="8" customWidth="1"/>
    <col min="6648" max="6649" width="6.296875" style="8" customWidth="1"/>
    <col min="6650" max="6650" width="1.5" style="8" customWidth="1"/>
    <col min="6651" max="6652" width="6" style="8" customWidth="1"/>
    <col min="6653" max="6657" width="11.19921875" style="8"/>
    <col min="6658" max="6658" width="2.5" style="8" customWidth="1"/>
    <col min="6659" max="6661" width="11.19921875" style="8"/>
    <col min="6662" max="6662" width="2.796875" style="8" customWidth="1"/>
    <col min="6663" max="6899" width="11.19921875" style="8"/>
    <col min="6900" max="6900" width="10.19921875" style="8" customWidth="1"/>
    <col min="6901" max="6902" width="5.69921875" style="8" customWidth="1"/>
    <col min="6903" max="6903" width="1.5" style="8" customWidth="1"/>
    <col min="6904" max="6905" width="6.296875" style="8" customWidth="1"/>
    <col min="6906" max="6906" width="1.5" style="8" customWidth="1"/>
    <col min="6907" max="6908" width="6" style="8" customWidth="1"/>
    <col min="6909" max="6913" width="11.19921875" style="8"/>
    <col min="6914" max="6914" width="2.5" style="8" customWidth="1"/>
    <col min="6915" max="6917" width="11.19921875" style="8"/>
    <col min="6918" max="6918" width="2.796875" style="8" customWidth="1"/>
    <col min="6919" max="7155" width="11.19921875" style="8"/>
    <col min="7156" max="7156" width="10.19921875" style="8" customWidth="1"/>
    <col min="7157" max="7158" width="5.69921875" style="8" customWidth="1"/>
    <col min="7159" max="7159" width="1.5" style="8" customWidth="1"/>
    <col min="7160" max="7161" width="6.296875" style="8" customWidth="1"/>
    <col min="7162" max="7162" width="1.5" style="8" customWidth="1"/>
    <col min="7163" max="7164" width="6" style="8" customWidth="1"/>
    <col min="7165" max="7169" width="11.19921875" style="8"/>
    <col min="7170" max="7170" width="2.5" style="8" customWidth="1"/>
    <col min="7171" max="7173" width="11.19921875" style="8"/>
    <col min="7174" max="7174" width="2.796875" style="8" customWidth="1"/>
    <col min="7175" max="7411" width="11.19921875" style="8"/>
    <col min="7412" max="7412" width="10.19921875" style="8" customWidth="1"/>
    <col min="7413" max="7414" width="5.69921875" style="8" customWidth="1"/>
    <col min="7415" max="7415" width="1.5" style="8" customWidth="1"/>
    <col min="7416" max="7417" width="6.296875" style="8" customWidth="1"/>
    <col min="7418" max="7418" width="1.5" style="8" customWidth="1"/>
    <col min="7419" max="7420" width="6" style="8" customWidth="1"/>
    <col min="7421" max="7425" width="11.19921875" style="8"/>
    <col min="7426" max="7426" width="2.5" style="8" customWidth="1"/>
    <col min="7427" max="7429" width="11.19921875" style="8"/>
    <col min="7430" max="7430" width="2.796875" style="8" customWidth="1"/>
    <col min="7431" max="7667" width="11.19921875" style="8"/>
    <col min="7668" max="7668" width="10.19921875" style="8" customWidth="1"/>
    <col min="7669" max="7670" width="5.69921875" style="8" customWidth="1"/>
    <col min="7671" max="7671" width="1.5" style="8" customWidth="1"/>
    <col min="7672" max="7673" width="6.296875" style="8" customWidth="1"/>
    <col min="7674" max="7674" width="1.5" style="8" customWidth="1"/>
    <col min="7675" max="7676" width="6" style="8" customWidth="1"/>
    <col min="7677" max="7681" width="11.19921875" style="8"/>
    <col min="7682" max="7682" width="2.5" style="8" customWidth="1"/>
    <col min="7683" max="7685" width="11.19921875" style="8"/>
    <col min="7686" max="7686" width="2.796875" style="8" customWidth="1"/>
    <col min="7687" max="7923" width="11.19921875" style="8"/>
    <col min="7924" max="7924" width="10.19921875" style="8" customWidth="1"/>
    <col min="7925" max="7926" width="5.69921875" style="8" customWidth="1"/>
    <col min="7927" max="7927" width="1.5" style="8" customWidth="1"/>
    <col min="7928" max="7929" width="6.296875" style="8" customWidth="1"/>
    <col min="7930" max="7930" width="1.5" style="8" customWidth="1"/>
    <col min="7931" max="7932" width="6" style="8" customWidth="1"/>
    <col min="7933" max="7937" width="11.19921875" style="8"/>
    <col min="7938" max="7938" width="2.5" style="8" customWidth="1"/>
    <col min="7939" max="7941" width="11.19921875" style="8"/>
    <col min="7942" max="7942" width="2.796875" style="8" customWidth="1"/>
    <col min="7943" max="8179" width="11.19921875" style="8"/>
    <col min="8180" max="8180" width="10.19921875" style="8" customWidth="1"/>
    <col min="8181" max="8182" width="5.69921875" style="8" customWidth="1"/>
    <col min="8183" max="8183" width="1.5" style="8" customWidth="1"/>
    <col min="8184" max="8185" width="6.296875" style="8" customWidth="1"/>
    <col min="8186" max="8186" width="1.5" style="8" customWidth="1"/>
    <col min="8187" max="8188" width="6" style="8" customWidth="1"/>
    <col min="8189" max="8193" width="11.19921875" style="8"/>
    <col min="8194" max="8194" width="2.5" style="8" customWidth="1"/>
    <col min="8195" max="8197" width="11.19921875" style="8"/>
    <col min="8198" max="8198" width="2.796875" style="8" customWidth="1"/>
    <col min="8199" max="8435" width="11.19921875" style="8"/>
    <col min="8436" max="8436" width="10.19921875" style="8" customWidth="1"/>
    <col min="8437" max="8438" width="5.69921875" style="8" customWidth="1"/>
    <col min="8439" max="8439" width="1.5" style="8" customWidth="1"/>
    <col min="8440" max="8441" width="6.296875" style="8" customWidth="1"/>
    <col min="8442" max="8442" width="1.5" style="8" customWidth="1"/>
    <col min="8443" max="8444" width="6" style="8" customWidth="1"/>
    <col min="8445" max="8449" width="11.19921875" style="8"/>
    <col min="8450" max="8450" width="2.5" style="8" customWidth="1"/>
    <col min="8451" max="8453" width="11.19921875" style="8"/>
    <col min="8454" max="8454" width="2.796875" style="8" customWidth="1"/>
    <col min="8455" max="8691" width="11.19921875" style="8"/>
    <col min="8692" max="8692" width="10.19921875" style="8" customWidth="1"/>
    <col min="8693" max="8694" width="5.69921875" style="8" customWidth="1"/>
    <col min="8695" max="8695" width="1.5" style="8" customWidth="1"/>
    <col min="8696" max="8697" width="6.296875" style="8" customWidth="1"/>
    <col min="8698" max="8698" width="1.5" style="8" customWidth="1"/>
    <col min="8699" max="8700" width="6" style="8" customWidth="1"/>
    <col min="8701" max="8705" width="11.19921875" style="8"/>
    <col min="8706" max="8706" width="2.5" style="8" customWidth="1"/>
    <col min="8707" max="8709" width="11.19921875" style="8"/>
    <col min="8710" max="8710" width="2.796875" style="8" customWidth="1"/>
    <col min="8711" max="8947" width="11.19921875" style="8"/>
    <col min="8948" max="8948" width="10.19921875" style="8" customWidth="1"/>
    <col min="8949" max="8950" width="5.69921875" style="8" customWidth="1"/>
    <col min="8951" max="8951" width="1.5" style="8" customWidth="1"/>
    <col min="8952" max="8953" width="6.296875" style="8" customWidth="1"/>
    <col min="8954" max="8954" width="1.5" style="8" customWidth="1"/>
    <col min="8955" max="8956" width="6" style="8" customWidth="1"/>
    <col min="8957" max="8961" width="11.19921875" style="8"/>
    <col min="8962" max="8962" width="2.5" style="8" customWidth="1"/>
    <col min="8963" max="8965" width="11.19921875" style="8"/>
    <col min="8966" max="8966" width="2.796875" style="8" customWidth="1"/>
    <col min="8967" max="9203" width="11.19921875" style="8"/>
    <col min="9204" max="9204" width="10.19921875" style="8" customWidth="1"/>
    <col min="9205" max="9206" width="5.69921875" style="8" customWidth="1"/>
    <col min="9207" max="9207" width="1.5" style="8" customWidth="1"/>
    <col min="9208" max="9209" width="6.296875" style="8" customWidth="1"/>
    <col min="9210" max="9210" width="1.5" style="8" customWidth="1"/>
    <col min="9211" max="9212" width="6" style="8" customWidth="1"/>
    <col min="9213" max="9217" width="11.19921875" style="8"/>
    <col min="9218" max="9218" width="2.5" style="8" customWidth="1"/>
    <col min="9219" max="9221" width="11.19921875" style="8"/>
    <col min="9222" max="9222" width="2.796875" style="8" customWidth="1"/>
    <col min="9223" max="9459" width="11.19921875" style="8"/>
    <col min="9460" max="9460" width="10.19921875" style="8" customWidth="1"/>
    <col min="9461" max="9462" width="5.69921875" style="8" customWidth="1"/>
    <col min="9463" max="9463" width="1.5" style="8" customWidth="1"/>
    <col min="9464" max="9465" width="6.296875" style="8" customWidth="1"/>
    <col min="9466" max="9466" width="1.5" style="8" customWidth="1"/>
    <col min="9467" max="9468" width="6" style="8" customWidth="1"/>
    <col min="9469" max="9473" width="11.19921875" style="8"/>
    <col min="9474" max="9474" width="2.5" style="8" customWidth="1"/>
    <col min="9475" max="9477" width="11.19921875" style="8"/>
    <col min="9478" max="9478" width="2.796875" style="8" customWidth="1"/>
    <col min="9479" max="9715" width="11.19921875" style="8"/>
    <col min="9716" max="9716" width="10.19921875" style="8" customWidth="1"/>
    <col min="9717" max="9718" width="5.69921875" style="8" customWidth="1"/>
    <col min="9719" max="9719" width="1.5" style="8" customWidth="1"/>
    <col min="9720" max="9721" width="6.296875" style="8" customWidth="1"/>
    <col min="9722" max="9722" width="1.5" style="8" customWidth="1"/>
    <col min="9723" max="9724" width="6" style="8" customWidth="1"/>
    <col min="9725" max="9729" width="11.19921875" style="8"/>
    <col min="9730" max="9730" width="2.5" style="8" customWidth="1"/>
    <col min="9731" max="9733" width="11.19921875" style="8"/>
    <col min="9734" max="9734" width="2.796875" style="8" customWidth="1"/>
    <col min="9735" max="9971" width="11.19921875" style="8"/>
    <col min="9972" max="9972" width="10.19921875" style="8" customWidth="1"/>
    <col min="9973" max="9974" width="5.69921875" style="8" customWidth="1"/>
    <col min="9975" max="9975" width="1.5" style="8" customWidth="1"/>
    <col min="9976" max="9977" width="6.296875" style="8" customWidth="1"/>
    <col min="9978" max="9978" width="1.5" style="8" customWidth="1"/>
    <col min="9979" max="9980" width="6" style="8" customWidth="1"/>
    <col min="9981" max="9985" width="11.19921875" style="8"/>
    <col min="9986" max="9986" width="2.5" style="8" customWidth="1"/>
    <col min="9987" max="9989" width="11.19921875" style="8"/>
    <col min="9990" max="9990" width="2.796875" style="8" customWidth="1"/>
    <col min="9991" max="10227" width="11.19921875" style="8"/>
    <col min="10228" max="10228" width="10.19921875" style="8" customWidth="1"/>
    <col min="10229" max="10230" width="5.69921875" style="8" customWidth="1"/>
    <col min="10231" max="10231" width="1.5" style="8" customWidth="1"/>
    <col min="10232" max="10233" width="6.296875" style="8" customWidth="1"/>
    <col min="10234" max="10234" width="1.5" style="8" customWidth="1"/>
    <col min="10235" max="10236" width="6" style="8" customWidth="1"/>
    <col min="10237" max="10241" width="11.19921875" style="8"/>
    <col min="10242" max="10242" width="2.5" style="8" customWidth="1"/>
    <col min="10243" max="10245" width="11.19921875" style="8"/>
    <col min="10246" max="10246" width="2.796875" style="8" customWidth="1"/>
    <col min="10247" max="10483" width="11.19921875" style="8"/>
    <col min="10484" max="10484" width="10.19921875" style="8" customWidth="1"/>
    <col min="10485" max="10486" width="5.69921875" style="8" customWidth="1"/>
    <col min="10487" max="10487" width="1.5" style="8" customWidth="1"/>
    <col min="10488" max="10489" width="6.296875" style="8" customWidth="1"/>
    <col min="10490" max="10490" width="1.5" style="8" customWidth="1"/>
    <col min="10491" max="10492" width="6" style="8" customWidth="1"/>
    <col min="10493" max="10497" width="11.19921875" style="8"/>
    <col min="10498" max="10498" width="2.5" style="8" customWidth="1"/>
    <col min="10499" max="10501" width="11.19921875" style="8"/>
    <col min="10502" max="10502" width="2.796875" style="8" customWidth="1"/>
    <col min="10503" max="10739" width="11.19921875" style="8"/>
    <col min="10740" max="10740" width="10.19921875" style="8" customWidth="1"/>
    <col min="10741" max="10742" width="5.69921875" style="8" customWidth="1"/>
    <col min="10743" max="10743" width="1.5" style="8" customWidth="1"/>
    <col min="10744" max="10745" width="6.296875" style="8" customWidth="1"/>
    <col min="10746" max="10746" width="1.5" style="8" customWidth="1"/>
    <col min="10747" max="10748" width="6" style="8" customWidth="1"/>
    <col min="10749" max="10753" width="11.19921875" style="8"/>
    <col min="10754" max="10754" width="2.5" style="8" customWidth="1"/>
    <col min="10755" max="10757" width="11.19921875" style="8"/>
    <col min="10758" max="10758" width="2.796875" style="8" customWidth="1"/>
    <col min="10759" max="10995" width="11.19921875" style="8"/>
    <col min="10996" max="10996" width="10.19921875" style="8" customWidth="1"/>
    <col min="10997" max="10998" width="5.69921875" style="8" customWidth="1"/>
    <col min="10999" max="10999" width="1.5" style="8" customWidth="1"/>
    <col min="11000" max="11001" width="6.296875" style="8" customWidth="1"/>
    <col min="11002" max="11002" width="1.5" style="8" customWidth="1"/>
    <col min="11003" max="11004" width="6" style="8" customWidth="1"/>
    <col min="11005" max="11009" width="11.19921875" style="8"/>
    <col min="11010" max="11010" width="2.5" style="8" customWidth="1"/>
    <col min="11011" max="11013" width="11.19921875" style="8"/>
    <col min="11014" max="11014" width="2.796875" style="8" customWidth="1"/>
    <col min="11015" max="11251" width="11.19921875" style="8"/>
    <col min="11252" max="11252" width="10.19921875" style="8" customWidth="1"/>
    <col min="11253" max="11254" width="5.69921875" style="8" customWidth="1"/>
    <col min="11255" max="11255" width="1.5" style="8" customWidth="1"/>
    <col min="11256" max="11257" width="6.296875" style="8" customWidth="1"/>
    <col min="11258" max="11258" width="1.5" style="8" customWidth="1"/>
    <col min="11259" max="11260" width="6" style="8" customWidth="1"/>
    <col min="11261" max="11265" width="11.19921875" style="8"/>
    <col min="11266" max="11266" width="2.5" style="8" customWidth="1"/>
    <col min="11267" max="11269" width="11.19921875" style="8"/>
    <col min="11270" max="11270" width="2.796875" style="8" customWidth="1"/>
    <col min="11271" max="11507" width="11.19921875" style="8"/>
    <col min="11508" max="11508" width="10.19921875" style="8" customWidth="1"/>
    <col min="11509" max="11510" width="5.69921875" style="8" customWidth="1"/>
    <col min="11511" max="11511" width="1.5" style="8" customWidth="1"/>
    <col min="11512" max="11513" width="6.296875" style="8" customWidth="1"/>
    <col min="11514" max="11514" width="1.5" style="8" customWidth="1"/>
    <col min="11515" max="11516" width="6" style="8" customWidth="1"/>
    <col min="11517" max="11521" width="11.19921875" style="8"/>
    <col min="11522" max="11522" width="2.5" style="8" customWidth="1"/>
    <col min="11523" max="11525" width="11.19921875" style="8"/>
    <col min="11526" max="11526" width="2.796875" style="8" customWidth="1"/>
    <col min="11527" max="11763" width="11.19921875" style="8"/>
    <col min="11764" max="11764" width="10.19921875" style="8" customWidth="1"/>
    <col min="11765" max="11766" width="5.69921875" style="8" customWidth="1"/>
    <col min="11767" max="11767" width="1.5" style="8" customWidth="1"/>
    <col min="11768" max="11769" width="6.296875" style="8" customWidth="1"/>
    <col min="11770" max="11770" width="1.5" style="8" customWidth="1"/>
    <col min="11771" max="11772" width="6" style="8" customWidth="1"/>
    <col min="11773" max="11777" width="11.19921875" style="8"/>
    <col min="11778" max="11778" width="2.5" style="8" customWidth="1"/>
    <col min="11779" max="11781" width="11.19921875" style="8"/>
    <col min="11782" max="11782" width="2.796875" style="8" customWidth="1"/>
    <col min="11783" max="12019" width="11.19921875" style="8"/>
    <col min="12020" max="12020" width="10.19921875" style="8" customWidth="1"/>
    <col min="12021" max="12022" width="5.69921875" style="8" customWidth="1"/>
    <col min="12023" max="12023" width="1.5" style="8" customWidth="1"/>
    <col min="12024" max="12025" width="6.296875" style="8" customWidth="1"/>
    <col min="12026" max="12026" width="1.5" style="8" customWidth="1"/>
    <col min="12027" max="12028" width="6" style="8" customWidth="1"/>
    <col min="12029" max="12033" width="11.19921875" style="8"/>
    <col min="12034" max="12034" width="2.5" style="8" customWidth="1"/>
    <col min="12035" max="12037" width="11.19921875" style="8"/>
    <col min="12038" max="12038" width="2.796875" style="8" customWidth="1"/>
    <col min="12039" max="12275" width="11.19921875" style="8"/>
    <col min="12276" max="12276" width="10.19921875" style="8" customWidth="1"/>
    <col min="12277" max="12278" width="5.69921875" style="8" customWidth="1"/>
    <col min="12279" max="12279" width="1.5" style="8" customWidth="1"/>
    <col min="12280" max="12281" width="6.296875" style="8" customWidth="1"/>
    <col min="12282" max="12282" width="1.5" style="8" customWidth="1"/>
    <col min="12283" max="12284" width="6" style="8" customWidth="1"/>
    <col min="12285" max="12289" width="11.19921875" style="8"/>
    <col min="12290" max="12290" width="2.5" style="8" customWidth="1"/>
    <col min="12291" max="12293" width="11.19921875" style="8"/>
    <col min="12294" max="12294" width="2.796875" style="8" customWidth="1"/>
    <col min="12295" max="12531" width="11.19921875" style="8"/>
    <col min="12532" max="12532" width="10.19921875" style="8" customWidth="1"/>
    <col min="12533" max="12534" width="5.69921875" style="8" customWidth="1"/>
    <col min="12535" max="12535" width="1.5" style="8" customWidth="1"/>
    <col min="12536" max="12537" width="6.296875" style="8" customWidth="1"/>
    <col min="12538" max="12538" width="1.5" style="8" customWidth="1"/>
    <col min="12539" max="12540" width="6" style="8" customWidth="1"/>
    <col min="12541" max="12545" width="11.19921875" style="8"/>
    <col min="12546" max="12546" width="2.5" style="8" customWidth="1"/>
    <col min="12547" max="12549" width="11.19921875" style="8"/>
    <col min="12550" max="12550" width="2.796875" style="8" customWidth="1"/>
    <col min="12551" max="12787" width="11.19921875" style="8"/>
    <col min="12788" max="12788" width="10.19921875" style="8" customWidth="1"/>
    <col min="12789" max="12790" width="5.69921875" style="8" customWidth="1"/>
    <col min="12791" max="12791" width="1.5" style="8" customWidth="1"/>
    <col min="12792" max="12793" width="6.296875" style="8" customWidth="1"/>
    <col min="12794" max="12794" width="1.5" style="8" customWidth="1"/>
    <col min="12795" max="12796" width="6" style="8" customWidth="1"/>
    <col min="12797" max="12801" width="11.19921875" style="8"/>
    <col min="12802" max="12802" width="2.5" style="8" customWidth="1"/>
    <col min="12803" max="12805" width="11.19921875" style="8"/>
    <col min="12806" max="12806" width="2.796875" style="8" customWidth="1"/>
    <col min="12807" max="13043" width="11.19921875" style="8"/>
    <col min="13044" max="13044" width="10.19921875" style="8" customWidth="1"/>
    <col min="13045" max="13046" width="5.69921875" style="8" customWidth="1"/>
    <col min="13047" max="13047" width="1.5" style="8" customWidth="1"/>
    <col min="13048" max="13049" width="6.296875" style="8" customWidth="1"/>
    <col min="13050" max="13050" width="1.5" style="8" customWidth="1"/>
    <col min="13051" max="13052" width="6" style="8" customWidth="1"/>
    <col min="13053" max="13057" width="11.19921875" style="8"/>
    <col min="13058" max="13058" width="2.5" style="8" customWidth="1"/>
    <col min="13059" max="13061" width="11.19921875" style="8"/>
    <col min="13062" max="13062" width="2.796875" style="8" customWidth="1"/>
    <col min="13063" max="13299" width="11.19921875" style="8"/>
    <col min="13300" max="13300" width="10.19921875" style="8" customWidth="1"/>
    <col min="13301" max="13302" width="5.69921875" style="8" customWidth="1"/>
    <col min="13303" max="13303" width="1.5" style="8" customWidth="1"/>
    <col min="13304" max="13305" width="6.296875" style="8" customWidth="1"/>
    <col min="13306" max="13306" width="1.5" style="8" customWidth="1"/>
    <col min="13307" max="13308" width="6" style="8" customWidth="1"/>
    <col min="13309" max="13313" width="11.19921875" style="8"/>
    <col min="13314" max="13314" width="2.5" style="8" customWidth="1"/>
    <col min="13315" max="13317" width="11.19921875" style="8"/>
    <col min="13318" max="13318" width="2.796875" style="8" customWidth="1"/>
    <col min="13319" max="13555" width="11.19921875" style="8"/>
    <col min="13556" max="13556" width="10.19921875" style="8" customWidth="1"/>
    <col min="13557" max="13558" width="5.69921875" style="8" customWidth="1"/>
    <col min="13559" max="13559" width="1.5" style="8" customWidth="1"/>
    <col min="13560" max="13561" width="6.296875" style="8" customWidth="1"/>
    <col min="13562" max="13562" width="1.5" style="8" customWidth="1"/>
    <col min="13563" max="13564" width="6" style="8" customWidth="1"/>
    <col min="13565" max="13569" width="11.19921875" style="8"/>
    <col min="13570" max="13570" width="2.5" style="8" customWidth="1"/>
    <col min="13571" max="13573" width="11.19921875" style="8"/>
    <col min="13574" max="13574" width="2.796875" style="8" customWidth="1"/>
    <col min="13575" max="13811" width="11.19921875" style="8"/>
    <col min="13812" max="13812" width="10.19921875" style="8" customWidth="1"/>
    <col min="13813" max="13814" width="5.69921875" style="8" customWidth="1"/>
    <col min="13815" max="13815" width="1.5" style="8" customWidth="1"/>
    <col min="13816" max="13817" width="6.296875" style="8" customWidth="1"/>
    <col min="13818" max="13818" width="1.5" style="8" customWidth="1"/>
    <col min="13819" max="13820" width="6" style="8" customWidth="1"/>
    <col min="13821" max="13825" width="11.19921875" style="8"/>
    <col min="13826" max="13826" width="2.5" style="8" customWidth="1"/>
    <col min="13827" max="13829" width="11.19921875" style="8"/>
    <col min="13830" max="13830" width="2.796875" style="8" customWidth="1"/>
    <col min="13831" max="14067" width="11.19921875" style="8"/>
    <col min="14068" max="14068" width="10.19921875" style="8" customWidth="1"/>
    <col min="14069" max="14070" width="5.69921875" style="8" customWidth="1"/>
    <col min="14071" max="14071" width="1.5" style="8" customWidth="1"/>
    <col min="14072" max="14073" width="6.296875" style="8" customWidth="1"/>
    <col min="14074" max="14074" width="1.5" style="8" customWidth="1"/>
    <col min="14075" max="14076" width="6" style="8" customWidth="1"/>
    <col min="14077" max="14081" width="11.19921875" style="8"/>
    <col min="14082" max="14082" width="2.5" style="8" customWidth="1"/>
    <col min="14083" max="14085" width="11.19921875" style="8"/>
    <col min="14086" max="14086" width="2.796875" style="8" customWidth="1"/>
    <col min="14087" max="14323" width="11.19921875" style="8"/>
    <col min="14324" max="14324" width="10.19921875" style="8" customWidth="1"/>
    <col min="14325" max="14326" width="5.69921875" style="8" customWidth="1"/>
    <col min="14327" max="14327" width="1.5" style="8" customWidth="1"/>
    <col min="14328" max="14329" width="6.296875" style="8" customWidth="1"/>
    <col min="14330" max="14330" width="1.5" style="8" customWidth="1"/>
    <col min="14331" max="14332" width="6" style="8" customWidth="1"/>
    <col min="14333" max="14337" width="11.19921875" style="8"/>
    <col min="14338" max="14338" width="2.5" style="8" customWidth="1"/>
    <col min="14339" max="14341" width="11.19921875" style="8"/>
    <col min="14342" max="14342" width="2.796875" style="8" customWidth="1"/>
    <col min="14343" max="14579" width="11.19921875" style="8"/>
    <col min="14580" max="14580" width="10.19921875" style="8" customWidth="1"/>
    <col min="14581" max="14582" width="5.69921875" style="8" customWidth="1"/>
    <col min="14583" max="14583" width="1.5" style="8" customWidth="1"/>
    <col min="14584" max="14585" width="6.296875" style="8" customWidth="1"/>
    <col min="14586" max="14586" width="1.5" style="8" customWidth="1"/>
    <col min="14587" max="14588" width="6" style="8" customWidth="1"/>
    <col min="14589" max="14593" width="11.19921875" style="8"/>
    <col min="14594" max="14594" width="2.5" style="8" customWidth="1"/>
    <col min="14595" max="14597" width="11.19921875" style="8"/>
    <col min="14598" max="14598" width="2.796875" style="8" customWidth="1"/>
    <col min="14599" max="14835" width="11.19921875" style="8"/>
    <col min="14836" max="14836" width="10.19921875" style="8" customWidth="1"/>
    <col min="14837" max="14838" width="5.69921875" style="8" customWidth="1"/>
    <col min="14839" max="14839" width="1.5" style="8" customWidth="1"/>
    <col min="14840" max="14841" width="6.296875" style="8" customWidth="1"/>
    <col min="14842" max="14842" width="1.5" style="8" customWidth="1"/>
    <col min="14843" max="14844" width="6" style="8" customWidth="1"/>
    <col min="14845" max="14849" width="11.19921875" style="8"/>
    <col min="14850" max="14850" width="2.5" style="8" customWidth="1"/>
    <col min="14851" max="14853" width="11.19921875" style="8"/>
    <col min="14854" max="14854" width="2.796875" style="8" customWidth="1"/>
    <col min="14855" max="15091" width="11.19921875" style="8"/>
    <col min="15092" max="15092" width="10.19921875" style="8" customWidth="1"/>
    <col min="15093" max="15094" width="5.69921875" style="8" customWidth="1"/>
    <col min="15095" max="15095" width="1.5" style="8" customWidth="1"/>
    <col min="15096" max="15097" width="6.296875" style="8" customWidth="1"/>
    <col min="15098" max="15098" width="1.5" style="8" customWidth="1"/>
    <col min="15099" max="15100" width="6" style="8" customWidth="1"/>
    <col min="15101" max="15105" width="11.19921875" style="8"/>
    <col min="15106" max="15106" width="2.5" style="8" customWidth="1"/>
    <col min="15107" max="15109" width="11.19921875" style="8"/>
    <col min="15110" max="15110" width="2.796875" style="8" customWidth="1"/>
    <col min="15111" max="15347" width="11.19921875" style="8"/>
    <col min="15348" max="15348" width="10.19921875" style="8" customWidth="1"/>
    <col min="15349" max="15350" width="5.69921875" style="8" customWidth="1"/>
    <col min="15351" max="15351" width="1.5" style="8" customWidth="1"/>
    <col min="15352" max="15353" width="6.296875" style="8" customWidth="1"/>
    <col min="15354" max="15354" width="1.5" style="8" customWidth="1"/>
    <col min="15355" max="15356" width="6" style="8" customWidth="1"/>
    <col min="15357" max="15361" width="11.19921875" style="8"/>
    <col min="15362" max="15362" width="2.5" style="8" customWidth="1"/>
    <col min="15363" max="15365" width="11.19921875" style="8"/>
    <col min="15366" max="15366" width="2.796875" style="8" customWidth="1"/>
    <col min="15367" max="15603" width="11.19921875" style="8"/>
    <col min="15604" max="15604" width="10.19921875" style="8" customWidth="1"/>
    <col min="15605" max="15606" width="5.69921875" style="8" customWidth="1"/>
    <col min="15607" max="15607" width="1.5" style="8" customWidth="1"/>
    <col min="15608" max="15609" width="6.296875" style="8" customWidth="1"/>
    <col min="15610" max="15610" width="1.5" style="8" customWidth="1"/>
    <col min="15611" max="15612" width="6" style="8" customWidth="1"/>
    <col min="15613" max="15617" width="11.19921875" style="8"/>
    <col min="15618" max="15618" width="2.5" style="8" customWidth="1"/>
    <col min="15619" max="15621" width="11.19921875" style="8"/>
    <col min="15622" max="15622" width="2.796875" style="8" customWidth="1"/>
    <col min="15623" max="15859" width="11.19921875" style="8"/>
    <col min="15860" max="15860" width="10.19921875" style="8" customWidth="1"/>
    <col min="15861" max="15862" width="5.69921875" style="8" customWidth="1"/>
    <col min="15863" max="15863" width="1.5" style="8" customWidth="1"/>
    <col min="15864" max="15865" width="6.296875" style="8" customWidth="1"/>
    <col min="15866" max="15866" width="1.5" style="8" customWidth="1"/>
    <col min="15867" max="15868" width="6" style="8" customWidth="1"/>
    <col min="15869" max="15873" width="11.19921875" style="8"/>
    <col min="15874" max="15874" width="2.5" style="8" customWidth="1"/>
    <col min="15875" max="15877" width="11.19921875" style="8"/>
    <col min="15878" max="15878" width="2.796875" style="8" customWidth="1"/>
    <col min="15879" max="16115" width="11.19921875" style="8"/>
    <col min="16116" max="16116" width="10.19921875" style="8" customWidth="1"/>
    <col min="16117" max="16118" width="5.69921875" style="8" customWidth="1"/>
    <col min="16119" max="16119" width="1.5" style="8" customWidth="1"/>
    <col min="16120" max="16121" width="6.296875" style="8" customWidth="1"/>
    <col min="16122" max="16122" width="1.5" style="8" customWidth="1"/>
    <col min="16123" max="16124" width="6" style="8" customWidth="1"/>
    <col min="16125" max="16129" width="11.19921875" style="8"/>
    <col min="16130" max="16130" width="2.5" style="8" customWidth="1"/>
    <col min="16131" max="16133" width="11.19921875" style="8"/>
    <col min="16134" max="16134" width="2.796875" style="8" customWidth="1"/>
    <col min="16135" max="16384" width="11.19921875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332</v>
      </c>
      <c r="B6" s="112"/>
      <c r="C6" s="113"/>
      <c r="D6" s="113"/>
      <c r="E6" s="114"/>
    </row>
    <row r="7" spans="1:7" s="115" customFormat="1" x14ac:dyDescent="0.3">
      <c r="A7" s="111" t="s">
        <v>333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13"/>
      <c r="B11" s="118" t="s">
        <v>6</v>
      </c>
      <c r="C11" s="15" t="s">
        <v>50</v>
      </c>
      <c r="D11" s="15"/>
      <c r="E11" s="16">
        <v>0.7</v>
      </c>
      <c r="F11" s="17"/>
      <c r="G11" s="18"/>
    </row>
    <row r="12" spans="1:7" s="19" customFormat="1" ht="15" customHeight="1" x14ac:dyDescent="0.25">
      <c r="A12" s="27" t="s">
        <v>8</v>
      </c>
      <c r="B12" s="34" t="s">
        <v>5</v>
      </c>
      <c r="C12" s="35" t="s">
        <v>223</v>
      </c>
      <c r="D12" s="35"/>
      <c r="E12" s="28">
        <v>18</v>
      </c>
      <c r="F12" s="17"/>
      <c r="G12" s="18"/>
    </row>
    <row r="13" spans="1:7" s="19" customFormat="1" ht="15" customHeight="1" x14ac:dyDescent="0.25">
      <c r="A13" s="117"/>
      <c r="B13" s="118" t="s">
        <v>6</v>
      </c>
      <c r="C13" s="119" t="s">
        <v>316</v>
      </c>
      <c r="D13" s="119"/>
      <c r="E13" s="120">
        <v>28</v>
      </c>
      <c r="F13" s="17"/>
      <c r="G13" s="18"/>
    </row>
    <row r="14" spans="1:7" s="19" customFormat="1" ht="15" customHeight="1" x14ac:dyDescent="0.25">
      <c r="A14" s="13" t="s">
        <v>12</v>
      </c>
      <c r="B14" s="14" t="s">
        <v>5</v>
      </c>
      <c r="C14" s="15" t="s">
        <v>222</v>
      </c>
      <c r="D14" s="15"/>
      <c r="E14" s="16">
        <v>1</v>
      </c>
      <c r="F14" s="17"/>
      <c r="G14" s="18"/>
    </row>
    <row r="15" spans="1:7" s="19" customFormat="1" ht="15" customHeight="1" x14ac:dyDescent="0.25">
      <c r="A15" s="13"/>
      <c r="B15" s="14" t="s">
        <v>6</v>
      </c>
      <c r="C15" s="29" t="s">
        <v>170</v>
      </c>
      <c r="D15" s="29"/>
      <c r="E15" s="16">
        <v>14</v>
      </c>
      <c r="F15" s="17"/>
      <c r="G15" s="18"/>
    </row>
    <row r="16" spans="1:7" s="19" customFormat="1" ht="15" customHeight="1" x14ac:dyDescent="0.25">
      <c r="A16" s="121" t="s">
        <v>14</v>
      </c>
      <c r="B16" s="122" t="s">
        <v>6</v>
      </c>
      <c r="C16" s="123" t="s">
        <v>198</v>
      </c>
      <c r="D16" s="123"/>
      <c r="E16" s="124">
        <v>15</v>
      </c>
      <c r="F16" s="17"/>
      <c r="G16" s="18"/>
    </row>
    <row r="17" spans="1:7" s="19" customFormat="1" ht="15" customHeight="1" x14ac:dyDescent="0.25">
      <c r="A17" s="27" t="s">
        <v>16</v>
      </c>
      <c r="B17" s="34" t="s">
        <v>5</v>
      </c>
      <c r="C17" s="35" t="s">
        <v>224</v>
      </c>
      <c r="D17" s="35"/>
      <c r="E17" s="28">
        <v>9</v>
      </c>
      <c r="F17" s="17"/>
      <c r="G17" s="18"/>
    </row>
    <row r="18" spans="1:7" s="19" customFormat="1" ht="15" customHeight="1" x14ac:dyDescent="0.25">
      <c r="A18" s="13"/>
      <c r="B18" s="14" t="s">
        <v>6</v>
      </c>
      <c r="C18" s="29" t="s">
        <v>17</v>
      </c>
      <c r="D18" s="29"/>
      <c r="E18" s="16">
        <v>18</v>
      </c>
      <c r="F18" s="17"/>
      <c r="G18" s="18"/>
    </row>
    <row r="19" spans="1:7" s="43" customFormat="1" ht="15" customHeight="1" x14ac:dyDescent="0.25">
      <c r="A19" s="49" t="s">
        <v>18</v>
      </c>
      <c r="B19" s="34" t="s">
        <v>5</v>
      </c>
      <c r="C19" s="125" t="s">
        <v>225</v>
      </c>
      <c r="D19" s="125"/>
      <c r="E19" s="126">
        <v>42</v>
      </c>
      <c r="F19" s="17"/>
      <c r="G19" s="18"/>
    </row>
    <row r="20" spans="1:7" s="43" customFormat="1" ht="15" customHeight="1" x14ac:dyDescent="0.25">
      <c r="A20" s="39"/>
      <c r="B20" s="13" t="s">
        <v>9</v>
      </c>
      <c r="C20" s="40"/>
      <c r="D20" s="40"/>
      <c r="E20" s="108">
        <f>E19</f>
        <v>42</v>
      </c>
      <c r="F20" s="17"/>
      <c r="G20" s="18"/>
    </row>
    <row r="21" spans="1:7" s="43" customFormat="1" ht="15" customHeight="1" x14ac:dyDescent="0.25">
      <c r="A21" s="39"/>
      <c r="B21" s="14" t="s">
        <v>6</v>
      </c>
      <c r="C21" s="14" t="s">
        <v>226</v>
      </c>
      <c r="D21" s="14"/>
      <c r="E21" s="41">
        <v>7</v>
      </c>
      <c r="F21" s="17"/>
      <c r="G21" s="18"/>
    </row>
    <row r="22" spans="1:7" s="43" customFormat="1" ht="15" customHeight="1" x14ac:dyDescent="0.25">
      <c r="A22" s="39"/>
      <c r="B22" s="14"/>
      <c r="C22" s="14" t="s">
        <v>227</v>
      </c>
      <c r="D22" s="14"/>
      <c r="E22" s="41">
        <v>5.2</v>
      </c>
      <c r="F22" s="17"/>
      <c r="G22" s="18"/>
    </row>
    <row r="23" spans="1:7" s="43" customFormat="1" ht="15" customHeight="1" x14ac:dyDescent="0.25">
      <c r="A23" s="39"/>
      <c r="B23" s="14"/>
      <c r="C23" s="14" t="s">
        <v>199</v>
      </c>
      <c r="D23" s="14"/>
      <c r="E23" s="41">
        <v>15</v>
      </c>
      <c r="F23" s="17"/>
      <c r="G23" s="18"/>
    </row>
    <row r="24" spans="1:7" s="43" customFormat="1" ht="15" customHeight="1" x14ac:dyDescent="0.25">
      <c r="A24" s="127"/>
      <c r="B24" s="117" t="s">
        <v>11</v>
      </c>
      <c r="C24" s="118"/>
      <c r="D24" s="118"/>
      <c r="E24" s="128">
        <f>SUM(E21:E23)</f>
        <v>27.2</v>
      </c>
      <c r="F24" s="17"/>
      <c r="G24" s="18"/>
    </row>
    <row r="25" spans="1:7" s="43" customFormat="1" ht="15" customHeight="1" x14ac:dyDescent="0.25">
      <c r="A25" s="49" t="s">
        <v>19</v>
      </c>
      <c r="B25" s="34" t="s">
        <v>5</v>
      </c>
      <c r="C25" s="35"/>
      <c r="D25" s="35" t="s">
        <v>19</v>
      </c>
      <c r="E25" s="50">
        <v>78</v>
      </c>
      <c r="F25" s="17"/>
      <c r="G25" s="18"/>
    </row>
    <row r="26" spans="1:7" s="43" customFormat="1" ht="15" customHeight="1" x14ac:dyDescent="0.25">
      <c r="A26" s="39"/>
      <c r="B26" s="13" t="s">
        <v>9</v>
      </c>
      <c r="C26" s="40"/>
      <c r="D26" s="40"/>
      <c r="E26" s="52">
        <f>E25</f>
        <v>78</v>
      </c>
      <c r="F26" s="17"/>
      <c r="G26" s="18"/>
    </row>
    <row r="27" spans="1:7" s="43" customFormat="1" ht="15" customHeight="1" x14ac:dyDescent="0.25">
      <c r="A27" s="39"/>
      <c r="B27" s="14" t="s">
        <v>6</v>
      </c>
      <c r="D27" s="40" t="s">
        <v>20</v>
      </c>
      <c r="E27" s="53">
        <v>15</v>
      </c>
      <c r="F27" s="17"/>
      <c r="G27" s="18"/>
    </row>
    <row r="28" spans="1:7" s="43" customFormat="1" ht="15" customHeight="1" x14ac:dyDescent="0.25">
      <c r="A28" s="39"/>
      <c r="B28" s="14"/>
      <c r="D28" s="40" t="s">
        <v>21</v>
      </c>
      <c r="E28" s="53">
        <v>15</v>
      </c>
      <c r="F28" s="17"/>
      <c r="G28" s="18"/>
    </row>
    <row r="29" spans="1:7" s="43" customFormat="1" ht="15" customHeight="1" x14ac:dyDescent="0.25">
      <c r="A29" s="39"/>
      <c r="B29" s="14"/>
      <c r="D29" s="40" t="s">
        <v>22</v>
      </c>
      <c r="E29" s="53">
        <v>16</v>
      </c>
      <c r="F29" s="17"/>
      <c r="G29" s="18"/>
    </row>
    <row r="30" spans="1:7" s="43" customFormat="1" ht="15" customHeight="1" x14ac:dyDescent="0.25">
      <c r="A30" s="127"/>
      <c r="B30" s="117" t="s">
        <v>11</v>
      </c>
      <c r="C30" s="129"/>
      <c r="D30" s="129"/>
      <c r="E30" s="130">
        <f>SUM(E27:E29)</f>
        <v>46</v>
      </c>
      <c r="F30" s="17"/>
      <c r="G30" s="18"/>
    </row>
    <row r="31" spans="1:7" s="43" customFormat="1" ht="15" customHeight="1" x14ac:dyDescent="0.25">
      <c r="A31" s="49" t="s">
        <v>23</v>
      </c>
      <c r="B31" s="34" t="s">
        <v>5</v>
      </c>
      <c r="C31" s="125" t="s">
        <v>24</v>
      </c>
      <c r="D31" s="125"/>
      <c r="E31" s="50">
        <v>20</v>
      </c>
      <c r="F31" s="17"/>
      <c r="G31" s="18"/>
    </row>
    <row r="32" spans="1:7" s="43" customFormat="1" ht="15" customHeight="1" x14ac:dyDescent="0.25">
      <c r="A32" s="39"/>
      <c r="B32" s="58"/>
      <c r="C32" s="15" t="s">
        <v>224</v>
      </c>
      <c r="D32" s="15"/>
      <c r="E32" s="53">
        <v>5</v>
      </c>
      <c r="F32" s="17"/>
      <c r="G32" s="18"/>
    </row>
    <row r="33" spans="1:7" s="43" customFormat="1" ht="15" customHeight="1" x14ac:dyDescent="0.25">
      <c r="A33" s="39"/>
      <c r="B33" s="58"/>
      <c r="C33" s="40" t="s">
        <v>25</v>
      </c>
      <c r="D33" s="40"/>
      <c r="E33" s="53">
        <v>74</v>
      </c>
      <c r="F33" s="17"/>
      <c r="G33" s="18"/>
    </row>
    <row r="34" spans="1:7" s="43" customFormat="1" ht="15" customHeight="1" x14ac:dyDescent="0.25">
      <c r="A34" s="39"/>
      <c r="B34" s="58"/>
      <c r="C34" s="40" t="s">
        <v>26</v>
      </c>
      <c r="D34" s="40"/>
      <c r="E34" s="53">
        <v>61</v>
      </c>
      <c r="G34" s="18"/>
    </row>
    <row r="35" spans="1:7" s="43" customFormat="1" ht="15" customHeight="1" x14ac:dyDescent="0.25">
      <c r="A35" s="39"/>
      <c r="B35" s="58"/>
      <c r="C35" s="40" t="s">
        <v>303</v>
      </c>
      <c r="D35" s="40"/>
      <c r="E35" s="53">
        <v>84</v>
      </c>
      <c r="G35" s="18"/>
    </row>
    <row r="36" spans="1:7" s="43" customFormat="1" ht="15" customHeight="1" x14ac:dyDescent="0.25">
      <c r="A36" s="39"/>
      <c r="B36" s="59"/>
      <c r="C36" s="40" t="s">
        <v>27</v>
      </c>
      <c r="D36" s="40"/>
      <c r="E36" s="60">
        <v>90</v>
      </c>
      <c r="G36" s="18"/>
    </row>
    <row r="37" spans="1:7" s="43" customFormat="1" ht="15" customHeight="1" x14ac:dyDescent="0.25">
      <c r="A37" s="39"/>
      <c r="B37" s="59"/>
      <c r="C37" s="40" t="s">
        <v>28</v>
      </c>
      <c r="D37" s="40"/>
      <c r="E37" s="60">
        <v>43</v>
      </c>
      <c r="G37" s="18"/>
    </row>
    <row r="38" spans="1:7" s="43" customFormat="1" ht="15" customHeight="1" x14ac:dyDescent="0.25">
      <c r="A38" s="39"/>
      <c r="B38" s="13" t="s">
        <v>9</v>
      </c>
      <c r="C38" s="40"/>
      <c r="D38" s="40"/>
      <c r="E38" s="61">
        <f>SUM(E31:E37)</f>
        <v>377</v>
      </c>
      <c r="G38" s="18"/>
    </row>
    <row r="39" spans="1:7" s="43" customFormat="1" ht="15" customHeight="1" x14ac:dyDescent="0.25">
      <c r="A39" s="39"/>
      <c r="B39" s="14" t="s">
        <v>6</v>
      </c>
      <c r="C39" s="40" t="s">
        <v>29</v>
      </c>
      <c r="D39" s="40"/>
      <c r="E39" s="60">
        <v>15</v>
      </c>
      <c r="G39" s="18"/>
    </row>
    <row r="40" spans="1:7" s="43" customFormat="1" ht="15" customHeight="1" x14ac:dyDescent="0.25">
      <c r="A40" s="39"/>
      <c r="C40" s="40" t="s">
        <v>30</v>
      </c>
      <c r="D40" s="40"/>
      <c r="E40" s="60">
        <v>26</v>
      </c>
      <c r="G40" s="18"/>
    </row>
    <row r="41" spans="1:7" s="43" customFormat="1" ht="15" customHeight="1" x14ac:dyDescent="0.25">
      <c r="A41" s="39"/>
      <c r="B41" s="59"/>
      <c r="C41" s="40" t="s">
        <v>218</v>
      </c>
      <c r="D41" s="40"/>
      <c r="E41" s="60">
        <v>20</v>
      </c>
      <c r="G41" s="18"/>
    </row>
    <row r="42" spans="1:7" s="43" customFormat="1" ht="15" customHeight="1" x14ac:dyDescent="0.25">
      <c r="A42" s="39"/>
      <c r="B42" s="59"/>
      <c r="C42" s="40" t="s">
        <v>32</v>
      </c>
      <c r="D42" s="40"/>
      <c r="E42" s="60">
        <v>23</v>
      </c>
      <c r="G42" s="18"/>
    </row>
    <row r="43" spans="1:7" s="43" customFormat="1" ht="15" customHeight="1" x14ac:dyDescent="0.25">
      <c r="A43" s="127"/>
      <c r="B43" s="117" t="s">
        <v>11</v>
      </c>
      <c r="C43" s="129"/>
      <c r="D43" s="129"/>
      <c r="E43" s="131">
        <f>SUM(E39:E42)</f>
        <v>84</v>
      </c>
      <c r="G43" s="18"/>
    </row>
    <row r="44" spans="1:7" s="43" customFormat="1" ht="15" customHeight="1" x14ac:dyDescent="0.25">
      <c r="A44" s="49" t="s">
        <v>33</v>
      </c>
      <c r="B44" s="34" t="s">
        <v>5</v>
      </c>
      <c r="C44" s="35" t="s">
        <v>222</v>
      </c>
      <c r="D44" s="35"/>
      <c r="E44" s="132">
        <v>2.4</v>
      </c>
      <c r="G44" s="18"/>
    </row>
    <row r="45" spans="1:7" s="43" customFormat="1" ht="15" customHeight="1" x14ac:dyDescent="0.25">
      <c r="A45" s="127"/>
      <c r="B45" s="118" t="s">
        <v>6</v>
      </c>
      <c r="C45" s="119" t="s">
        <v>201</v>
      </c>
      <c r="D45" s="119"/>
      <c r="E45" s="133">
        <v>16</v>
      </c>
      <c r="G45" s="18"/>
    </row>
    <row r="46" spans="1:7" s="43" customFormat="1" ht="15" customHeight="1" x14ac:dyDescent="0.25">
      <c r="A46" s="13" t="s">
        <v>34</v>
      </c>
      <c r="B46" s="14" t="s">
        <v>6</v>
      </c>
      <c r="C46" s="29" t="s">
        <v>35</v>
      </c>
      <c r="D46" s="29"/>
      <c r="E46" s="60">
        <v>24</v>
      </c>
      <c r="G46" s="18"/>
    </row>
    <row r="47" spans="1:7" s="43" customFormat="1" ht="15" customHeight="1" x14ac:dyDescent="0.25">
      <c r="A47" s="49" t="s">
        <v>36</v>
      </c>
      <c r="B47" s="34" t="s">
        <v>5</v>
      </c>
      <c r="C47" s="125" t="s">
        <v>304</v>
      </c>
      <c r="D47" s="125"/>
      <c r="E47" s="132">
        <v>36</v>
      </c>
      <c r="G47" s="18"/>
    </row>
    <row r="48" spans="1:7" s="43" customFormat="1" ht="15" customHeight="1" x14ac:dyDescent="0.25">
      <c r="A48" s="39"/>
      <c r="B48" s="14"/>
      <c r="C48" s="40" t="s">
        <v>228</v>
      </c>
      <c r="D48" s="40"/>
      <c r="E48" s="60">
        <v>25</v>
      </c>
      <c r="G48" s="18"/>
    </row>
    <row r="49" spans="1:9" s="43" customFormat="1" ht="15" customHeight="1" x14ac:dyDescent="0.25">
      <c r="A49" s="39"/>
      <c r="B49" s="14"/>
      <c r="C49" s="110" t="s">
        <v>172</v>
      </c>
      <c r="D49" s="40"/>
      <c r="E49" s="60">
        <v>63</v>
      </c>
      <c r="G49" s="18"/>
    </row>
    <row r="50" spans="1:9" s="43" customFormat="1" ht="15" customHeight="1" x14ac:dyDescent="0.25">
      <c r="A50" s="39"/>
      <c r="B50" s="13" t="s">
        <v>9</v>
      </c>
      <c r="C50" s="40"/>
      <c r="D50" s="40"/>
      <c r="E50" s="61">
        <f>SUM(E47:E49)</f>
        <v>124</v>
      </c>
      <c r="G50" s="18"/>
    </row>
    <row r="51" spans="1:9" s="43" customFormat="1" ht="15" customHeight="1" x14ac:dyDescent="0.25">
      <c r="A51" s="39"/>
      <c r="B51" s="14" t="s">
        <v>6</v>
      </c>
      <c r="C51" s="65" t="s">
        <v>38</v>
      </c>
      <c r="D51" s="65"/>
      <c r="E51" s="60">
        <v>28</v>
      </c>
      <c r="G51" s="18"/>
    </row>
    <row r="52" spans="1:9" s="43" customFormat="1" ht="15" customHeight="1" x14ac:dyDescent="0.25">
      <c r="A52" s="127"/>
      <c r="B52" s="117" t="s">
        <v>11</v>
      </c>
      <c r="C52" s="129"/>
      <c r="D52" s="129"/>
      <c r="E52" s="131">
        <f>E51</f>
        <v>28</v>
      </c>
      <c r="G52" s="18"/>
    </row>
    <row r="53" spans="1:9" s="43" customFormat="1" ht="15" customHeight="1" x14ac:dyDescent="0.25">
      <c r="A53" s="39" t="s">
        <v>39</v>
      </c>
      <c r="B53" s="14" t="s">
        <v>5</v>
      </c>
      <c r="C53" s="66" t="s">
        <v>336</v>
      </c>
      <c r="D53" s="66"/>
      <c r="E53" s="67">
        <v>59</v>
      </c>
      <c r="G53" s="18"/>
    </row>
    <row r="54" spans="1:9" s="43" customFormat="1" ht="15" customHeight="1" x14ac:dyDescent="0.25">
      <c r="A54" s="39"/>
      <c r="B54" s="68"/>
      <c r="C54" s="66" t="s">
        <v>337</v>
      </c>
      <c r="D54" s="66"/>
      <c r="E54" s="67">
        <v>40</v>
      </c>
      <c r="G54" s="18"/>
    </row>
    <row r="55" spans="1:9" s="43" customFormat="1" ht="15" customHeight="1" x14ac:dyDescent="0.25">
      <c r="A55" s="39"/>
      <c r="B55" s="13" t="s">
        <v>9</v>
      </c>
      <c r="C55" s="66"/>
      <c r="D55" s="66"/>
      <c r="E55" s="69">
        <f>SUM(E53:E54)</f>
        <v>99</v>
      </c>
      <c r="G55" s="18"/>
    </row>
    <row r="56" spans="1:9" s="43" customFormat="1" ht="15" customHeight="1" x14ac:dyDescent="0.25">
      <c r="A56" s="39"/>
      <c r="B56" s="14" t="s">
        <v>6</v>
      </c>
      <c r="C56" s="14" t="s">
        <v>43</v>
      </c>
      <c r="D56" s="14"/>
      <c r="E56" s="67">
        <v>15</v>
      </c>
      <c r="G56" s="18"/>
      <c r="H56" s="70"/>
      <c r="I56" s="67"/>
    </row>
    <row r="57" spans="1:9" s="43" customFormat="1" ht="15" customHeight="1" x14ac:dyDescent="0.25">
      <c r="A57" s="39"/>
      <c r="B57" s="68"/>
      <c r="C57" s="70" t="s">
        <v>42</v>
      </c>
      <c r="D57" s="70"/>
      <c r="E57" s="67">
        <v>16</v>
      </c>
      <c r="G57" s="18"/>
    </row>
    <row r="58" spans="1:9" s="43" customFormat="1" ht="15" customHeight="1" x14ac:dyDescent="0.25">
      <c r="A58" s="39"/>
      <c r="B58" s="13" t="s">
        <v>11</v>
      </c>
      <c r="C58" s="66"/>
      <c r="D58" s="66"/>
      <c r="E58" s="69">
        <f>SUM(E56:E57)</f>
        <v>31</v>
      </c>
      <c r="G58" s="18"/>
    </row>
    <row r="59" spans="1:9" s="48" customFormat="1" ht="15" customHeight="1" x14ac:dyDescent="0.25">
      <c r="A59" s="134" t="s">
        <v>173</v>
      </c>
      <c r="B59" s="135" t="s">
        <v>5</v>
      </c>
      <c r="C59" s="136" t="s">
        <v>229</v>
      </c>
      <c r="D59" s="136"/>
      <c r="E59" s="137">
        <v>8</v>
      </c>
      <c r="G59" s="18"/>
    </row>
    <row r="60" spans="1:9" s="43" customFormat="1" ht="15" customHeight="1" x14ac:dyDescent="0.25">
      <c r="A60" s="39" t="s">
        <v>44</v>
      </c>
      <c r="B60" s="14" t="s">
        <v>5</v>
      </c>
      <c r="C60" s="40" t="s">
        <v>230</v>
      </c>
      <c r="D60" s="40"/>
      <c r="E60" s="67">
        <v>10</v>
      </c>
      <c r="G60" s="18"/>
    </row>
    <row r="61" spans="1:9" s="43" customFormat="1" ht="15" customHeight="1" x14ac:dyDescent="0.25">
      <c r="A61" s="39"/>
      <c r="B61" s="14" t="s">
        <v>6</v>
      </c>
      <c r="C61" s="14" t="s">
        <v>226</v>
      </c>
      <c r="D61" s="14"/>
      <c r="E61" s="67">
        <v>18</v>
      </c>
      <c r="G61" s="18"/>
    </row>
    <row r="62" spans="1:9" s="43" customFormat="1" ht="15" customHeight="1" x14ac:dyDescent="0.25">
      <c r="A62" s="49" t="s">
        <v>46</v>
      </c>
      <c r="B62" s="34" t="s">
        <v>5</v>
      </c>
      <c r="C62" s="138" t="s">
        <v>231</v>
      </c>
      <c r="D62" s="138"/>
      <c r="E62" s="139">
        <v>56</v>
      </c>
      <c r="G62" s="18"/>
    </row>
    <row r="63" spans="1:9" s="43" customFormat="1" ht="15" customHeight="1" x14ac:dyDescent="0.25">
      <c r="A63" s="39"/>
      <c r="B63" s="13" t="s">
        <v>9</v>
      </c>
      <c r="C63" s="66"/>
      <c r="D63" s="66"/>
      <c r="E63" s="69">
        <f>E62</f>
        <v>56</v>
      </c>
      <c r="G63" s="18"/>
    </row>
    <row r="64" spans="1:9" s="43" customFormat="1" ht="15" customHeight="1" x14ac:dyDescent="0.25">
      <c r="A64" s="39"/>
      <c r="B64" s="14" t="s">
        <v>6</v>
      </c>
      <c r="C64" s="66" t="s">
        <v>232</v>
      </c>
      <c r="D64" s="66"/>
      <c r="E64" s="67">
        <v>8.5</v>
      </c>
      <c r="G64" s="18"/>
    </row>
    <row r="65" spans="1:7" s="43" customFormat="1" ht="15" customHeight="1" x14ac:dyDescent="0.25">
      <c r="A65" s="39"/>
      <c r="B65" s="14"/>
      <c r="C65" s="66" t="s">
        <v>233</v>
      </c>
      <c r="D65" s="66"/>
      <c r="E65" s="67">
        <v>7.5</v>
      </c>
      <c r="G65" s="18"/>
    </row>
    <row r="66" spans="1:7" s="43" customFormat="1" ht="15" customHeight="1" x14ac:dyDescent="0.25">
      <c r="A66" s="39"/>
      <c r="B66" s="14"/>
      <c r="C66" s="66" t="s">
        <v>234</v>
      </c>
      <c r="D66" s="66"/>
      <c r="E66" s="67">
        <v>15.5</v>
      </c>
      <c r="G66" s="18"/>
    </row>
    <row r="67" spans="1:7" s="43" customFormat="1" ht="15" customHeight="1" x14ac:dyDescent="0.25">
      <c r="A67" s="127"/>
      <c r="B67" s="117" t="s">
        <v>11</v>
      </c>
      <c r="C67" s="140"/>
      <c r="D67" s="140"/>
      <c r="E67" s="141">
        <f>SUM(E64:E66)</f>
        <v>31.5</v>
      </c>
      <c r="G67" s="18"/>
    </row>
    <row r="68" spans="1:7" s="43" customFormat="1" ht="15" customHeight="1" x14ac:dyDescent="0.25">
      <c r="A68" s="49" t="s">
        <v>47</v>
      </c>
      <c r="B68" s="34" t="s">
        <v>5</v>
      </c>
      <c r="C68" s="138" t="s">
        <v>235</v>
      </c>
      <c r="D68" s="138"/>
      <c r="E68" s="132">
        <v>61.8</v>
      </c>
      <c r="G68" s="18"/>
    </row>
    <row r="69" spans="1:7" s="43" customFormat="1" ht="15" customHeight="1" x14ac:dyDescent="0.25">
      <c r="A69" s="127"/>
      <c r="B69" s="118" t="s">
        <v>6</v>
      </c>
      <c r="C69" s="140" t="s">
        <v>48</v>
      </c>
      <c r="D69" s="140"/>
      <c r="E69" s="133">
        <v>19</v>
      </c>
      <c r="G69" s="18"/>
    </row>
    <row r="70" spans="1:7" s="43" customFormat="1" ht="15" customHeight="1" x14ac:dyDescent="0.25">
      <c r="A70" s="49" t="s">
        <v>49</v>
      </c>
      <c r="B70" s="34" t="s">
        <v>5</v>
      </c>
      <c r="C70" s="35" t="s">
        <v>222</v>
      </c>
      <c r="D70" s="35"/>
      <c r="E70" s="132">
        <v>54.6</v>
      </c>
      <c r="G70" s="18"/>
    </row>
    <row r="71" spans="1:7" s="43" customFormat="1" ht="15" customHeight="1" x14ac:dyDescent="0.25">
      <c r="A71" s="39"/>
      <c r="B71" s="13" t="s">
        <v>9</v>
      </c>
      <c r="C71" s="66"/>
      <c r="D71" s="66"/>
      <c r="E71" s="61">
        <f>E70</f>
        <v>54.6</v>
      </c>
      <c r="G71" s="18"/>
    </row>
    <row r="72" spans="1:7" s="43" customFormat="1" ht="15" customHeight="1" x14ac:dyDescent="0.25">
      <c r="A72" s="39"/>
      <c r="B72" s="14" t="s">
        <v>6</v>
      </c>
      <c r="C72" s="66" t="s">
        <v>50</v>
      </c>
      <c r="D72" s="66"/>
      <c r="E72" s="60">
        <v>17.3</v>
      </c>
      <c r="G72" s="18"/>
    </row>
    <row r="73" spans="1:7" s="43" customFormat="1" ht="15" customHeight="1" x14ac:dyDescent="0.25">
      <c r="A73" s="127"/>
      <c r="B73" s="117" t="s">
        <v>11</v>
      </c>
      <c r="C73" s="140"/>
      <c r="D73" s="140"/>
      <c r="E73" s="131">
        <f>SUM(E72:E72)</f>
        <v>17.3</v>
      </c>
      <c r="G73" s="18"/>
    </row>
    <row r="74" spans="1:7" s="43" customFormat="1" ht="15" customHeight="1" x14ac:dyDescent="0.25">
      <c r="A74" s="39" t="s">
        <v>51</v>
      </c>
      <c r="B74" s="14" t="s">
        <v>5</v>
      </c>
      <c r="C74" s="66" t="s">
        <v>231</v>
      </c>
      <c r="D74" s="66"/>
      <c r="E74" s="60">
        <v>14</v>
      </c>
      <c r="G74" s="18"/>
    </row>
    <row r="75" spans="1:7" s="43" customFormat="1" ht="15" customHeight="1" x14ac:dyDescent="0.25">
      <c r="A75" s="39"/>
      <c r="B75" s="14" t="s">
        <v>6</v>
      </c>
      <c r="C75" s="66" t="s">
        <v>325</v>
      </c>
      <c r="D75" s="66"/>
      <c r="E75" s="60">
        <v>22</v>
      </c>
      <c r="G75" s="18"/>
    </row>
    <row r="76" spans="1:7" s="43" customFormat="1" ht="15" customHeight="1" x14ac:dyDescent="0.25">
      <c r="A76" s="134" t="s">
        <v>53</v>
      </c>
      <c r="B76" s="135" t="s">
        <v>5</v>
      </c>
      <c r="C76" s="143" t="s">
        <v>236</v>
      </c>
      <c r="D76" s="143"/>
      <c r="E76" s="137">
        <v>15</v>
      </c>
      <c r="G76" s="18"/>
    </row>
    <row r="77" spans="1:7" s="43" customFormat="1" ht="1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  <c r="G77" s="18"/>
    </row>
    <row r="78" spans="1:7" s="43" customFormat="1" ht="15" customHeight="1" x14ac:dyDescent="0.25">
      <c r="A78" s="39"/>
      <c r="B78" s="59"/>
      <c r="C78" s="66" t="s">
        <v>237</v>
      </c>
      <c r="D78" s="66"/>
      <c r="E78" s="60">
        <v>32.5</v>
      </c>
      <c r="G78" s="18"/>
    </row>
    <row r="79" spans="1:7" s="43" customFormat="1" ht="15" customHeight="1" x14ac:dyDescent="0.25">
      <c r="A79" s="39"/>
      <c r="B79" s="59"/>
      <c r="C79" s="66" t="s">
        <v>58</v>
      </c>
      <c r="D79" s="66"/>
      <c r="E79" s="60">
        <v>20</v>
      </c>
      <c r="G79" s="18"/>
    </row>
    <row r="80" spans="1:7" s="43" customFormat="1" ht="15" customHeight="1" x14ac:dyDescent="0.25">
      <c r="A80" s="39"/>
      <c r="B80" s="59"/>
      <c r="C80" s="66" t="s">
        <v>59</v>
      </c>
      <c r="D80" s="66"/>
      <c r="E80" s="60">
        <v>70</v>
      </c>
      <c r="G80" s="18"/>
    </row>
    <row r="81" spans="1:7" s="43" customFormat="1" ht="15" customHeight="1" x14ac:dyDescent="0.25">
      <c r="A81" s="39"/>
      <c r="B81" s="59"/>
      <c r="C81" s="66" t="s">
        <v>60</v>
      </c>
      <c r="D81" s="66"/>
      <c r="E81" s="60">
        <v>44</v>
      </c>
      <c r="G81" s="18"/>
    </row>
    <row r="82" spans="1:7" s="43" customFormat="1" ht="15" customHeight="1" x14ac:dyDescent="0.25">
      <c r="A82" s="39"/>
      <c r="B82" s="59"/>
      <c r="C82" s="66" t="s">
        <v>238</v>
      </c>
      <c r="D82" s="66"/>
      <c r="E82" s="60">
        <v>30</v>
      </c>
      <c r="G82" s="18"/>
    </row>
    <row r="83" spans="1:7" s="43" customFormat="1" ht="15" customHeight="1" x14ac:dyDescent="0.25">
      <c r="A83" s="39"/>
      <c r="B83" s="59"/>
      <c r="C83" s="66" t="s">
        <v>61</v>
      </c>
      <c r="D83" s="66"/>
      <c r="E83" s="60">
        <v>63</v>
      </c>
      <c r="G83" s="18"/>
    </row>
    <row r="84" spans="1:7" s="43" customFormat="1" ht="15" customHeight="1" x14ac:dyDescent="0.25">
      <c r="A84" s="39"/>
      <c r="B84" s="59"/>
      <c r="C84" s="66" t="s">
        <v>175</v>
      </c>
      <c r="D84" s="66"/>
      <c r="E84" s="60">
        <v>28</v>
      </c>
      <c r="G84" s="18"/>
    </row>
    <row r="85" spans="1:7" s="43" customFormat="1" ht="15" customHeight="1" x14ac:dyDescent="0.25">
      <c r="A85" s="39"/>
      <c r="B85" s="59"/>
      <c r="C85" s="66" t="s">
        <v>62</v>
      </c>
      <c r="D85" s="66"/>
      <c r="E85" s="60">
        <v>54</v>
      </c>
      <c r="G85" s="18"/>
    </row>
    <row r="86" spans="1:7" s="43" customFormat="1" ht="15" customHeight="1" x14ac:dyDescent="0.25">
      <c r="A86" s="39"/>
      <c r="B86" s="59"/>
      <c r="C86" s="66" t="s">
        <v>176</v>
      </c>
      <c r="D86" s="66"/>
      <c r="E86" s="60">
        <v>92</v>
      </c>
      <c r="G86" s="18"/>
    </row>
    <row r="87" spans="1:7" s="43" customFormat="1" ht="15" customHeight="1" x14ac:dyDescent="0.25">
      <c r="A87" s="39"/>
      <c r="B87" s="59"/>
      <c r="C87" s="66" t="s">
        <v>177</v>
      </c>
      <c r="D87" s="66"/>
      <c r="E87" s="60">
        <v>54</v>
      </c>
      <c r="G87" s="18"/>
    </row>
    <row r="88" spans="1:7" s="43" customFormat="1" ht="15" customHeight="1" x14ac:dyDescent="0.25">
      <c r="A88" s="39"/>
      <c r="B88" s="59"/>
      <c r="C88" s="66" t="s">
        <v>63</v>
      </c>
      <c r="D88" s="66"/>
      <c r="E88" s="60">
        <v>52</v>
      </c>
      <c r="G88" s="18"/>
    </row>
    <row r="89" spans="1:7" s="43" customFormat="1" ht="15" customHeight="1" x14ac:dyDescent="0.25">
      <c r="A89" s="39"/>
      <c r="B89" s="59"/>
      <c r="C89" s="66" t="s">
        <v>202</v>
      </c>
      <c r="D89" s="66"/>
      <c r="E89" s="60">
        <v>104</v>
      </c>
      <c r="G89" s="18"/>
    </row>
    <row r="90" spans="1:7" s="43" customFormat="1" ht="15" customHeight="1" x14ac:dyDescent="0.25">
      <c r="A90" s="39"/>
      <c r="B90" s="59"/>
      <c r="C90" s="66" t="s">
        <v>239</v>
      </c>
      <c r="D90" s="66"/>
      <c r="E90" s="60">
        <v>41.7</v>
      </c>
      <c r="G90" s="18"/>
    </row>
    <row r="91" spans="1:7" s="43" customFormat="1" ht="15" customHeight="1" x14ac:dyDescent="0.25">
      <c r="A91" s="39"/>
      <c r="B91" s="59"/>
      <c r="C91" s="66" t="s">
        <v>208</v>
      </c>
      <c r="D91" s="66"/>
      <c r="E91" s="60">
        <v>70</v>
      </c>
      <c r="G91" s="18"/>
    </row>
    <row r="92" spans="1:7" s="43" customFormat="1" ht="15" customHeight="1" x14ac:dyDescent="0.25">
      <c r="A92" s="39"/>
      <c r="B92" s="59"/>
      <c r="C92" s="66" t="s">
        <v>178</v>
      </c>
      <c r="D92" s="66"/>
      <c r="E92" s="60">
        <v>107</v>
      </c>
      <c r="G92" s="18"/>
    </row>
    <row r="93" spans="1:7" s="43" customFormat="1" ht="15" customHeight="1" x14ac:dyDescent="0.25">
      <c r="A93" s="39"/>
      <c r="B93" s="59"/>
      <c r="C93" s="66" t="s">
        <v>66</v>
      </c>
      <c r="D93" s="66"/>
      <c r="E93" s="60">
        <v>62</v>
      </c>
      <c r="G93" s="18"/>
    </row>
    <row r="94" spans="1:7" s="43" customFormat="1" ht="15" customHeight="1" x14ac:dyDescent="0.25">
      <c r="A94" s="39"/>
      <c r="B94" s="59"/>
      <c r="C94" s="66" t="s">
        <v>179</v>
      </c>
      <c r="D94" s="66"/>
      <c r="E94" s="60">
        <v>94</v>
      </c>
      <c r="G94" s="18"/>
    </row>
    <row r="95" spans="1:7" s="43" customFormat="1" ht="15" customHeight="1" x14ac:dyDescent="0.25">
      <c r="A95" s="39"/>
      <c r="B95" s="59"/>
      <c r="C95" s="66" t="s">
        <v>68</v>
      </c>
      <c r="D95" s="66"/>
      <c r="E95" s="60">
        <v>92</v>
      </c>
      <c r="G95" s="18"/>
    </row>
    <row r="96" spans="1:7" s="43" customFormat="1" ht="15" customHeight="1" x14ac:dyDescent="0.25">
      <c r="A96" s="39"/>
      <c r="B96" s="59"/>
      <c r="C96" s="66" t="s">
        <v>69</v>
      </c>
      <c r="D96" s="66"/>
      <c r="E96" s="60">
        <v>48</v>
      </c>
      <c r="G96" s="18"/>
    </row>
    <row r="97" spans="1:7" s="43" customFormat="1" ht="15" customHeight="1" x14ac:dyDescent="0.25">
      <c r="A97" s="39"/>
      <c r="B97" s="59"/>
      <c r="C97" s="66" t="s">
        <v>180</v>
      </c>
      <c r="D97" s="66"/>
      <c r="E97" s="60">
        <v>59</v>
      </c>
      <c r="G97" s="18"/>
    </row>
    <row r="98" spans="1:7" s="43" customFormat="1" ht="15" customHeight="1" x14ac:dyDescent="0.25">
      <c r="A98" s="39"/>
      <c r="B98" s="59"/>
      <c r="C98" s="66" t="s">
        <v>305</v>
      </c>
      <c r="D98" s="66"/>
      <c r="E98" s="60">
        <v>55</v>
      </c>
      <c r="G98" s="18"/>
    </row>
    <row r="99" spans="1:7" s="43" customFormat="1" ht="15" customHeight="1" x14ac:dyDescent="0.25">
      <c r="A99" s="39"/>
      <c r="B99" s="59"/>
      <c r="C99" s="66" t="s">
        <v>306</v>
      </c>
      <c r="D99" s="66"/>
      <c r="E99" s="60">
        <v>48</v>
      </c>
      <c r="G99" s="18"/>
    </row>
    <row r="100" spans="1:7" s="43" customFormat="1" ht="15" customHeight="1" x14ac:dyDescent="0.25">
      <c r="A100" s="39"/>
      <c r="B100" s="14"/>
      <c r="C100" s="66" t="s">
        <v>70</v>
      </c>
      <c r="D100" s="66"/>
      <c r="E100" s="60">
        <v>60</v>
      </c>
      <c r="G100" s="18"/>
    </row>
    <row r="101" spans="1:7" s="43" customFormat="1" ht="15" customHeight="1" x14ac:dyDescent="0.25">
      <c r="A101" s="39"/>
      <c r="B101" s="59"/>
      <c r="C101" s="66" t="s">
        <v>315</v>
      </c>
      <c r="D101" s="66"/>
      <c r="E101" s="60">
        <v>73</v>
      </c>
      <c r="G101" s="18"/>
    </row>
    <row r="102" spans="1:7" s="43" customFormat="1" ht="15" customHeight="1" x14ac:dyDescent="0.25">
      <c r="C102" s="66" t="s">
        <v>243</v>
      </c>
      <c r="D102" s="66"/>
      <c r="E102" s="60">
        <v>104.5</v>
      </c>
      <c r="G102" s="18"/>
    </row>
    <row r="103" spans="1:7" s="43" customFormat="1" ht="15" customHeight="1" x14ac:dyDescent="0.25">
      <c r="C103" s="66" t="s">
        <v>73</v>
      </c>
      <c r="D103" s="66"/>
      <c r="E103" s="60">
        <v>112</v>
      </c>
      <c r="G103" s="18"/>
    </row>
    <row r="104" spans="1:7" s="43" customFormat="1" ht="15" customHeight="1" x14ac:dyDescent="0.25">
      <c r="A104" s="39"/>
      <c r="B104" s="14"/>
      <c r="C104" s="66" t="s">
        <v>244</v>
      </c>
      <c r="D104" s="66"/>
      <c r="E104" s="60">
        <v>28.5</v>
      </c>
      <c r="G104" s="18"/>
    </row>
    <row r="105" spans="1:7" s="43" customFormat="1" ht="15" customHeight="1" x14ac:dyDescent="0.25">
      <c r="A105" s="39"/>
      <c r="B105" s="14"/>
      <c r="C105" s="66" t="s">
        <v>204</v>
      </c>
      <c r="D105" s="66"/>
      <c r="E105" s="60">
        <v>45</v>
      </c>
      <c r="G105" s="18"/>
    </row>
    <row r="106" spans="1:7" s="43" customFormat="1" ht="15" customHeight="1" x14ac:dyDescent="0.25">
      <c r="C106" s="66" t="s">
        <v>181</v>
      </c>
      <c r="D106" s="66"/>
      <c r="E106" s="60">
        <v>56</v>
      </c>
      <c r="G106" s="18"/>
    </row>
    <row r="107" spans="1:7" s="43" customFormat="1" ht="15" customHeight="1" x14ac:dyDescent="0.25">
      <c r="A107" s="39"/>
      <c r="B107" s="59"/>
      <c r="C107" s="40" t="s">
        <v>228</v>
      </c>
      <c r="D107" s="40"/>
      <c r="E107" s="60">
        <v>29</v>
      </c>
      <c r="G107" s="18"/>
    </row>
    <row r="108" spans="1:7" s="43" customFormat="1" ht="15" customHeight="1" x14ac:dyDescent="0.25">
      <c r="A108" s="39"/>
      <c r="B108" s="59"/>
      <c r="C108" s="66" t="s">
        <v>182</v>
      </c>
      <c r="D108" s="66"/>
      <c r="E108" s="60">
        <v>80</v>
      </c>
      <c r="G108" s="18"/>
    </row>
    <row r="109" spans="1:7" s="43" customFormat="1" ht="15" customHeight="1" x14ac:dyDescent="0.25">
      <c r="C109" s="66" t="s">
        <v>75</v>
      </c>
      <c r="D109" s="66"/>
      <c r="E109" s="60">
        <v>30</v>
      </c>
      <c r="G109" s="18"/>
    </row>
    <row r="110" spans="1:7" s="43" customFormat="1" ht="15" customHeight="1" x14ac:dyDescent="0.25">
      <c r="A110" s="39"/>
      <c r="B110" s="59"/>
      <c r="C110" s="66" t="s">
        <v>245</v>
      </c>
      <c r="D110" s="66"/>
      <c r="E110" s="60">
        <v>50</v>
      </c>
      <c r="G110" s="18"/>
    </row>
    <row r="111" spans="1:7" s="43" customFormat="1" ht="15" customHeight="1" x14ac:dyDescent="0.25">
      <c r="A111" s="39"/>
      <c r="B111" s="59"/>
      <c r="C111" s="66" t="s">
        <v>246</v>
      </c>
      <c r="D111" s="66"/>
      <c r="E111" s="60">
        <v>102.5</v>
      </c>
      <c r="G111" s="18"/>
    </row>
    <row r="112" spans="1:7" s="43" customFormat="1" ht="15" customHeight="1" x14ac:dyDescent="0.25">
      <c r="A112" s="39"/>
      <c r="B112" s="59"/>
      <c r="C112" s="66" t="s">
        <v>196</v>
      </c>
      <c r="D112" s="66"/>
      <c r="E112" s="60">
        <v>52</v>
      </c>
      <c r="G112" s="18"/>
    </row>
    <row r="113" spans="1:7" s="43" customFormat="1" ht="15" customHeight="1" x14ac:dyDescent="0.25">
      <c r="A113" s="39"/>
      <c r="B113" s="59"/>
      <c r="C113" s="66" t="s">
        <v>247</v>
      </c>
      <c r="D113" s="66"/>
      <c r="E113" s="60">
        <v>24</v>
      </c>
      <c r="G113" s="18"/>
    </row>
    <row r="114" spans="1:7" s="43" customFormat="1" ht="15" customHeight="1" x14ac:dyDescent="0.25">
      <c r="A114" s="39"/>
      <c r="B114" s="59"/>
      <c r="C114" s="66" t="s">
        <v>76</v>
      </c>
      <c r="D114" s="66"/>
      <c r="E114" s="60">
        <v>92</v>
      </c>
      <c r="G114" s="18"/>
    </row>
    <row r="115" spans="1:7" s="43" customFormat="1" ht="15" customHeight="1" x14ac:dyDescent="0.25">
      <c r="A115" s="39"/>
      <c r="B115" s="59"/>
      <c r="C115" s="66" t="s">
        <v>248</v>
      </c>
      <c r="D115" s="66"/>
      <c r="E115" s="60">
        <v>76.5</v>
      </c>
      <c r="G115" s="18"/>
    </row>
    <row r="116" spans="1:7" s="43" customFormat="1" ht="15" customHeight="1" x14ac:dyDescent="0.25">
      <c r="A116" s="39"/>
      <c r="B116" s="59"/>
      <c r="C116" s="66" t="s">
        <v>249</v>
      </c>
      <c r="D116" s="66"/>
      <c r="E116" s="60">
        <v>47</v>
      </c>
      <c r="G116" s="18"/>
    </row>
    <row r="117" spans="1:7" s="43" customFormat="1" ht="15" customHeight="1" x14ac:dyDescent="0.25">
      <c r="A117" s="39"/>
      <c r="B117" s="59"/>
      <c r="C117" s="66" t="s">
        <v>78</v>
      </c>
      <c r="D117" s="66"/>
      <c r="E117" s="60">
        <v>20</v>
      </c>
      <c r="G117" s="18"/>
    </row>
    <row r="118" spans="1:7" s="43" customFormat="1" ht="15" customHeight="1" x14ac:dyDescent="0.25">
      <c r="A118" s="39"/>
      <c r="B118" s="59"/>
      <c r="C118" s="66" t="s">
        <v>79</v>
      </c>
      <c r="D118" s="66"/>
      <c r="E118" s="60">
        <v>60</v>
      </c>
      <c r="G118" s="18"/>
    </row>
    <row r="119" spans="1:7" s="43" customFormat="1" ht="15" customHeight="1" x14ac:dyDescent="0.25">
      <c r="A119" s="39"/>
      <c r="B119" s="59"/>
      <c r="C119" s="66" t="s">
        <v>197</v>
      </c>
      <c r="D119" s="66"/>
      <c r="E119" s="60">
        <v>104</v>
      </c>
      <c r="G119" s="18"/>
    </row>
    <row r="120" spans="1:7" s="43" customFormat="1" ht="15" customHeight="1" x14ac:dyDescent="0.25">
      <c r="A120" s="39"/>
      <c r="B120" s="59"/>
      <c r="C120" s="66" t="s">
        <v>80</v>
      </c>
      <c r="D120" s="66"/>
      <c r="E120" s="60">
        <v>53</v>
      </c>
      <c r="G120" s="18"/>
    </row>
    <row r="121" spans="1:7" s="43" customFormat="1" ht="15" customHeight="1" x14ac:dyDescent="0.25">
      <c r="A121" s="39"/>
      <c r="B121" s="59"/>
      <c r="C121" s="66" t="s">
        <v>250</v>
      </c>
      <c r="D121" s="66"/>
      <c r="E121" s="60">
        <v>111.5</v>
      </c>
      <c r="G121" s="18"/>
    </row>
    <row r="122" spans="1:7" s="43" customFormat="1" ht="15" customHeight="1" x14ac:dyDescent="0.25">
      <c r="A122" s="39"/>
      <c r="B122" s="59"/>
      <c r="C122" s="66" t="s">
        <v>81</v>
      </c>
      <c r="D122" s="66"/>
      <c r="E122" s="60">
        <v>87</v>
      </c>
      <c r="G122" s="18"/>
    </row>
    <row r="123" spans="1:7" s="43" customFormat="1" ht="15" customHeight="1" x14ac:dyDescent="0.25">
      <c r="A123" s="39"/>
      <c r="B123" s="59"/>
      <c r="C123" s="66" t="s">
        <v>317</v>
      </c>
      <c r="D123" s="66"/>
      <c r="E123" s="60">
        <v>44</v>
      </c>
      <c r="G123" s="18"/>
    </row>
    <row r="124" spans="1:7" s="43" customFormat="1" ht="15" customHeight="1" x14ac:dyDescent="0.25">
      <c r="A124" s="39"/>
      <c r="B124" s="59"/>
      <c r="C124" s="66" t="s">
        <v>83</v>
      </c>
      <c r="D124" s="66"/>
      <c r="E124" s="60">
        <v>40</v>
      </c>
      <c r="G124" s="18"/>
    </row>
    <row r="125" spans="1:7" s="43" customFormat="1" ht="15" customHeight="1" x14ac:dyDescent="0.25">
      <c r="A125" s="39"/>
      <c r="B125" s="59"/>
      <c r="C125" s="66" t="s">
        <v>307</v>
      </c>
      <c r="D125" s="66"/>
      <c r="E125" s="60">
        <v>36</v>
      </c>
      <c r="G125" s="18"/>
    </row>
    <row r="126" spans="1:7" s="43" customFormat="1" ht="15" customHeight="1" x14ac:dyDescent="0.25">
      <c r="A126" s="39"/>
      <c r="B126" s="59"/>
      <c r="C126" s="66" t="s">
        <v>84</v>
      </c>
      <c r="D126" s="66"/>
      <c r="E126" s="60">
        <v>48</v>
      </c>
      <c r="G126" s="18"/>
    </row>
    <row r="127" spans="1:7" s="43" customFormat="1" ht="15" customHeight="1" x14ac:dyDescent="0.25">
      <c r="A127" s="39"/>
      <c r="B127" s="59"/>
      <c r="C127" s="66" t="s">
        <v>85</v>
      </c>
      <c r="D127" s="66"/>
      <c r="E127" s="60">
        <v>25</v>
      </c>
      <c r="G127" s="18"/>
    </row>
    <row r="128" spans="1:7" s="43" customFormat="1" ht="15" customHeight="1" x14ac:dyDescent="0.25">
      <c r="A128" s="39"/>
      <c r="B128" s="13" t="s">
        <v>9</v>
      </c>
      <c r="C128" s="66"/>
      <c r="D128" s="66"/>
      <c r="E128" s="106">
        <f>SUM(E77:E127)</f>
        <v>3070.7</v>
      </c>
      <c r="G128" s="18"/>
    </row>
    <row r="129" spans="1:7" s="43" customFormat="1" ht="15" customHeight="1" x14ac:dyDescent="0.25">
      <c r="A129" s="39" t="s">
        <v>55</v>
      </c>
      <c r="B129" s="14" t="s">
        <v>6</v>
      </c>
      <c r="C129" s="66" t="s">
        <v>184</v>
      </c>
      <c r="D129" s="66"/>
      <c r="E129" s="60">
        <v>21</v>
      </c>
      <c r="G129" s="18"/>
    </row>
    <row r="130" spans="1:7" s="43" customFormat="1" ht="15" customHeight="1" x14ac:dyDescent="0.25">
      <c r="A130" s="39"/>
      <c r="B130" s="59"/>
      <c r="C130" s="66" t="s">
        <v>86</v>
      </c>
      <c r="D130" s="66"/>
      <c r="E130" s="60">
        <v>20</v>
      </c>
      <c r="G130" s="18"/>
    </row>
    <row r="131" spans="1:7" s="43" customFormat="1" ht="15" customHeight="1" x14ac:dyDescent="0.25">
      <c r="A131" s="39"/>
      <c r="B131" s="59"/>
      <c r="C131" s="66" t="s">
        <v>335</v>
      </c>
      <c r="D131" s="66"/>
      <c r="E131" s="60">
        <v>21</v>
      </c>
      <c r="G131" s="18"/>
    </row>
    <row r="132" spans="1:7" s="43" customFormat="1" ht="15" customHeight="1" x14ac:dyDescent="0.25">
      <c r="A132" s="39"/>
      <c r="B132" s="59"/>
      <c r="C132" s="66" t="s">
        <v>87</v>
      </c>
      <c r="D132" s="66"/>
      <c r="E132" s="60">
        <v>14</v>
      </c>
      <c r="G132" s="18"/>
    </row>
    <row r="133" spans="1:7" s="43" customFormat="1" ht="15" customHeight="1" x14ac:dyDescent="0.25">
      <c r="A133" s="39"/>
      <c r="B133" s="59"/>
      <c r="C133" s="66" t="s">
        <v>251</v>
      </c>
      <c r="D133" s="66"/>
      <c r="E133" s="60">
        <v>11</v>
      </c>
      <c r="G133" s="18"/>
    </row>
    <row r="134" spans="1:7" s="43" customFormat="1" ht="15" customHeight="1" x14ac:dyDescent="0.25">
      <c r="A134" s="39"/>
      <c r="B134" s="59"/>
      <c r="C134" s="66" t="s">
        <v>214</v>
      </c>
      <c r="D134" s="66"/>
      <c r="E134" s="60">
        <v>12</v>
      </c>
      <c r="G134" s="18"/>
    </row>
    <row r="135" spans="1:7" s="43" customFormat="1" ht="15" customHeight="1" x14ac:dyDescent="0.25">
      <c r="A135" s="39"/>
      <c r="B135" s="59"/>
      <c r="C135" s="66" t="s">
        <v>252</v>
      </c>
      <c r="D135" s="66"/>
      <c r="E135" s="60">
        <v>24</v>
      </c>
      <c r="G135" s="18"/>
    </row>
    <row r="136" spans="1:7" s="43" customFormat="1" ht="15" customHeight="1" x14ac:dyDescent="0.25">
      <c r="A136" s="39"/>
      <c r="B136" s="59"/>
      <c r="C136" s="66" t="s">
        <v>213</v>
      </c>
      <c r="D136" s="66"/>
      <c r="E136" s="60">
        <v>12</v>
      </c>
      <c r="G136" s="18"/>
    </row>
    <row r="137" spans="1:7" s="43" customFormat="1" ht="15" customHeight="1" x14ac:dyDescent="0.25">
      <c r="A137" s="39"/>
      <c r="B137" s="59"/>
      <c r="C137" s="66" t="s">
        <v>88</v>
      </c>
      <c r="D137" s="66"/>
      <c r="E137" s="60">
        <v>23</v>
      </c>
      <c r="G137" s="18"/>
    </row>
    <row r="138" spans="1:7" s="43" customFormat="1" ht="15" customHeight="1" x14ac:dyDescent="0.25">
      <c r="A138" s="39"/>
      <c r="B138" s="59"/>
      <c r="C138" s="66" t="s">
        <v>89</v>
      </c>
      <c r="D138" s="66"/>
      <c r="E138" s="60">
        <v>24</v>
      </c>
      <c r="G138" s="18"/>
    </row>
    <row r="139" spans="1:7" s="43" customFormat="1" ht="15" customHeight="1" x14ac:dyDescent="0.25">
      <c r="A139" s="39"/>
      <c r="B139" s="59"/>
      <c r="C139" s="66" t="s">
        <v>185</v>
      </c>
      <c r="D139" s="66"/>
      <c r="E139" s="60">
        <v>16</v>
      </c>
      <c r="G139" s="18"/>
    </row>
    <row r="140" spans="1:7" s="43" customFormat="1" ht="15" customHeight="1" x14ac:dyDescent="0.25">
      <c r="A140" s="39"/>
      <c r="B140" s="59"/>
      <c r="C140" s="66" t="s">
        <v>93</v>
      </c>
      <c r="D140" s="66"/>
      <c r="E140" s="60">
        <v>28</v>
      </c>
      <c r="G140" s="18"/>
    </row>
    <row r="141" spans="1:7" s="43" customFormat="1" ht="15" customHeight="1" x14ac:dyDescent="0.25">
      <c r="A141" s="39"/>
      <c r="B141" s="59"/>
      <c r="C141" s="66" t="s">
        <v>94</v>
      </c>
      <c r="D141" s="66"/>
      <c r="E141" s="60">
        <v>22</v>
      </c>
      <c r="G141" s="18"/>
    </row>
    <row r="142" spans="1:7" s="43" customFormat="1" ht="15" customHeight="1" x14ac:dyDescent="0.25">
      <c r="A142" s="39"/>
      <c r="B142" s="59"/>
      <c r="C142" s="66" t="s">
        <v>95</v>
      </c>
      <c r="D142" s="66"/>
      <c r="E142" s="60">
        <v>20</v>
      </c>
      <c r="G142" s="18"/>
    </row>
    <row r="143" spans="1:7" s="43" customFormat="1" ht="15" customHeight="1" x14ac:dyDescent="0.25">
      <c r="A143" s="39"/>
      <c r="B143" s="59"/>
      <c r="C143" s="66" t="s">
        <v>96</v>
      </c>
      <c r="D143" s="66"/>
      <c r="E143" s="60">
        <v>25</v>
      </c>
      <c r="G143" s="18"/>
    </row>
    <row r="144" spans="1:7" s="43" customFormat="1" ht="15" customHeight="1" x14ac:dyDescent="0.25">
      <c r="A144" s="39"/>
      <c r="B144" s="59"/>
      <c r="C144" s="66" t="s">
        <v>97</v>
      </c>
      <c r="D144" s="66"/>
      <c r="E144" s="60">
        <v>25</v>
      </c>
      <c r="G144" s="18"/>
    </row>
    <row r="145" spans="1:7" s="43" customFormat="1" ht="15" customHeight="1" x14ac:dyDescent="0.25">
      <c r="A145" s="39"/>
      <c r="B145" s="59"/>
      <c r="C145" s="66" t="s">
        <v>98</v>
      </c>
      <c r="D145" s="66"/>
      <c r="E145" s="60">
        <v>18</v>
      </c>
      <c r="G145" s="18"/>
    </row>
    <row r="146" spans="1:7" s="43" customFormat="1" ht="15" customHeight="1" x14ac:dyDescent="0.25">
      <c r="A146" s="39"/>
      <c r="B146" s="59"/>
      <c r="C146" s="66" t="s">
        <v>99</v>
      </c>
      <c r="D146" s="66"/>
      <c r="E146" s="60">
        <v>21</v>
      </c>
      <c r="G146" s="18"/>
    </row>
    <row r="147" spans="1:7" s="43" customFormat="1" ht="15" customHeight="1" x14ac:dyDescent="0.25">
      <c r="A147" s="39"/>
      <c r="B147" s="59"/>
      <c r="C147" s="66" t="s">
        <v>186</v>
      </c>
      <c r="D147" s="66"/>
      <c r="E147" s="60">
        <v>20</v>
      </c>
      <c r="G147" s="18"/>
    </row>
    <row r="148" spans="1:7" s="43" customFormat="1" ht="15" customHeight="1" x14ac:dyDescent="0.25">
      <c r="A148" s="39"/>
      <c r="B148" s="59"/>
      <c r="C148" s="66" t="s">
        <v>100</v>
      </c>
      <c r="D148" s="66"/>
      <c r="E148" s="60">
        <v>17</v>
      </c>
      <c r="G148" s="18"/>
    </row>
    <row r="149" spans="1:7" s="43" customFormat="1" ht="15" customHeight="1" x14ac:dyDescent="0.25">
      <c r="A149" s="39"/>
      <c r="B149" s="13" t="s">
        <v>11</v>
      </c>
      <c r="C149" s="66"/>
      <c r="D149" s="66"/>
      <c r="E149" s="61">
        <f>SUM(E129:E148)</f>
        <v>394</v>
      </c>
      <c r="G149" s="18"/>
    </row>
    <row r="150" spans="1:7" s="43" customFormat="1" ht="15" customHeight="1" x14ac:dyDescent="0.25">
      <c r="A150" s="49" t="s">
        <v>101</v>
      </c>
      <c r="B150" s="34" t="s">
        <v>5</v>
      </c>
      <c r="C150" s="125" t="s">
        <v>230</v>
      </c>
      <c r="D150" s="125"/>
      <c r="E150" s="132">
        <v>18</v>
      </c>
      <c r="G150" s="18"/>
    </row>
    <row r="151" spans="1:7" s="43" customFormat="1" ht="15" customHeight="1" x14ac:dyDescent="0.25">
      <c r="A151" s="127"/>
      <c r="B151" s="118" t="s">
        <v>6</v>
      </c>
      <c r="C151" s="118" t="s">
        <v>227</v>
      </c>
      <c r="D151" s="118"/>
      <c r="E151" s="133">
        <v>20.8</v>
      </c>
      <c r="F151" s="19"/>
      <c r="G151" s="18"/>
    </row>
    <row r="152" spans="1:7" s="43" customFormat="1" ht="15" customHeight="1" x14ac:dyDescent="0.25">
      <c r="A152" s="49" t="s">
        <v>102</v>
      </c>
      <c r="B152" s="34" t="s">
        <v>5</v>
      </c>
      <c r="C152" s="138" t="s">
        <v>248</v>
      </c>
      <c r="D152" s="138"/>
      <c r="E152" s="50">
        <v>7.5</v>
      </c>
      <c r="G152" s="18"/>
    </row>
    <row r="153" spans="1:7" s="43" customFormat="1" ht="15" customHeight="1" x14ac:dyDescent="0.25">
      <c r="A153" s="39"/>
      <c r="B153" s="14"/>
      <c r="C153" s="66" t="s">
        <v>103</v>
      </c>
      <c r="D153" s="66"/>
      <c r="E153" s="53">
        <v>52</v>
      </c>
      <c r="G153" s="18"/>
    </row>
    <row r="154" spans="1:7" s="43" customFormat="1" ht="15" customHeight="1" x14ac:dyDescent="0.25">
      <c r="A154" s="39"/>
      <c r="B154" s="14"/>
      <c r="C154" s="66" t="s">
        <v>250</v>
      </c>
      <c r="D154" s="66"/>
      <c r="E154" s="53">
        <v>7.5</v>
      </c>
      <c r="G154" s="18"/>
    </row>
    <row r="155" spans="1:7" s="43" customFormat="1" ht="15" customHeight="1" x14ac:dyDescent="0.25">
      <c r="A155" s="39"/>
      <c r="B155" s="59"/>
      <c r="C155" s="74" t="s">
        <v>104</v>
      </c>
      <c r="D155" s="74"/>
      <c r="E155" s="60">
        <v>52</v>
      </c>
      <c r="G155" s="18"/>
    </row>
    <row r="156" spans="1:7" s="43" customFormat="1" ht="15" customHeight="1" x14ac:dyDescent="0.25">
      <c r="A156" s="39"/>
      <c r="B156" s="13" t="s">
        <v>9</v>
      </c>
      <c r="C156" s="74"/>
      <c r="D156" s="74"/>
      <c r="E156" s="61">
        <f>SUM(E152:E155)</f>
        <v>119</v>
      </c>
      <c r="G156" s="18"/>
    </row>
    <row r="157" spans="1:7" s="43" customFormat="1" ht="15" customHeight="1" x14ac:dyDescent="0.25">
      <c r="A157" s="39"/>
      <c r="B157" s="14" t="s">
        <v>6</v>
      </c>
      <c r="C157" s="74" t="s">
        <v>324</v>
      </c>
      <c r="D157" s="74"/>
      <c r="E157" s="60">
        <v>15</v>
      </c>
      <c r="G157" s="18"/>
    </row>
    <row r="158" spans="1:7" s="43" customFormat="1" ht="15" customHeight="1" x14ac:dyDescent="0.25">
      <c r="A158" s="127"/>
      <c r="B158" s="117" t="s">
        <v>11</v>
      </c>
      <c r="C158" s="144"/>
      <c r="D158" s="144"/>
      <c r="E158" s="131">
        <f>E157</f>
        <v>15</v>
      </c>
      <c r="G158" s="18"/>
    </row>
    <row r="159" spans="1:7" s="43" customFormat="1" ht="15" customHeight="1" x14ac:dyDescent="0.25">
      <c r="A159" s="39" t="s">
        <v>105</v>
      </c>
      <c r="B159" s="14" t="s">
        <v>5</v>
      </c>
      <c r="C159" s="66" t="s">
        <v>253</v>
      </c>
      <c r="D159" s="66"/>
      <c r="E159" s="60">
        <v>3.5</v>
      </c>
      <c r="G159" s="18"/>
    </row>
    <row r="160" spans="1:7" s="43" customFormat="1" ht="15" customHeight="1" x14ac:dyDescent="0.25">
      <c r="A160" s="49" t="s">
        <v>106</v>
      </c>
      <c r="B160" s="34" t="s">
        <v>5</v>
      </c>
      <c r="C160" s="138" t="s">
        <v>231</v>
      </c>
      <c r="D160" s="138"/>
      <c r="E160" s="132">
        <v>8</v>
      </c>
      <c r="G160" s="18"/>
    </row>
    <row r="161" spans="1:7" s="43" customFormat="1" ht="15" customHeight="1" x14ac:dyDescent="0.25">
      <c r="A161" s="39"/>
      <c r="B161" s="13" t="s">
        <v>9</v>
      </c>
      <c r="C161" s="66"/>
      <c r="D161" s="66"/>
      <c r="E161" s="61">
        <f>E160</f>
        <v>8</v>
      </c>
      <c r="G161" s="18"/>
    </row>
    <row r="162" spans="1:7" s="43" customFormat="1" ht="15" customHeight="1" x14ac:dyDescent="0.25">
      <c r="A162" s="39"/>
      <c r="B162" s="14" t="s">
        <v>6</v>
      </c>
      <c r="C162" s="66" t="s">
        <v>325</v>
      </c>
      <c r="D162" s="66"/>
      <c r="E162" s="60">
        <v>4</v>
      </c>
      <c r="G162" s="18"/>
    </row>
    <row r="163" spans="1:7" s="43" customFormat="1" ht="15" customHeight="1" x14ac:dyDescent="0.25">
      <c r="A163" s="39"/>
      <c r="B163" s="14"/>
      <c r="C163" s="66" t="s">
        <v>316</v>
      </c>
      <c r="D163" s="66"/>
      <c r="E163" s="60">
        <v>6</v>
      </c>
      <c r="G163" s="18"/>
    </row>
    <row r="164" spans="1:7" s="43" customFormat="1" ht="15" customHeight="1" x14ac:dyDescent="0.25">
      <c r="A164" s="127"/>
      <c r="B164" s="117" t="s">
        <v>11</v>
      </c>
      <c r="C164" s="140"/>
      <c r="D164" s="140"/>
      <c r="E164" s="131">
        <f>SUM(E162:E163)</f>
        <v>10</v>
      </c>
      <c r="G164" s="18"/>
    </row>
    <row r="165" spans="1:7" s="43" customFormat="1" ht="15" customHeight="1" x14ac:dyDescent="0.25">
      <c r="A165" s="39" t="s">
        <v>107</v>
      </c>
      <c r="B165" s="14" t="s">
        <v>5</v>
      </c>
      <c r="C165" s="66" t="s">
        <v>253</v>
      </c>
      <c r="D165" s="66"/>
      <c r="E165" s="60">
        <v>11.2</v>
      </c>
      <c r="G165" s="18"/>
    </row>
    <row r="166" spans="1:7" s="43" customFormat="1" ht="15" customHeight="1" x14ac:dyDescent="0.25">
      <c r="A166" s="39"/>
      <c r="B166" s="14" t="s">
        <v>6</v>
      </c>
      <c r="C166" s="14"/>
      <c r="D166" s="14" t="s">
        <v>187</v>
      </c>
      <c r="E166" s="60">
        <v>17</v>
      </c>
      <c r="G166" s="18"/>
    </row>
    <row r="167" spans="1:7" s="43" customFormat="1" ht="15" customHeight="1" x14ac:dyDescent="0.25">
      <c r="A167" s="134" t="s">
        <v>109</v>
      </c>
      <c r="B167" s="135" t="s">
        <v>6</v>
      </c>
      <c r="C167" s="136" t="s">
        <v>254</v>
      </c>
      <c r="D167" s="136"/>
      <c r="E167" s="137">
        <v>8.5</v>
      </c>
      <c r="G167" s="18"/>
    </row>
    <row r="168" spans="1:7" s="76" customFormat="1" ht="15" customHeight="1" x14ac:dyDescent="0.25">
      <c r="A168" s="39" t="s">
        <v>110</v>
      </c>
      <c r="B168" s="14" t="s">
        <v>5</v>
      </c>
      <c r="C168" s="66" t="s">
        <v>111</v>
      </c>
      <c r="D168" s="66"/>
      <c r="E168" s="60">
        <v>90</v>
      </c>
      <c r="G168" s="18"/>
    </row>
    <row r="169" spans="1:7" s="76" customFormat="1" ht="15" customHeight="1" x14ac:dyDescent="0.25">
      <c r="A169" s="77"/>
      <c r="B169" s="59"/>
      <c r="C169" s="66" t="s">
        <v>255</v>
      </c>
      <c r="D169" s="66"/>
      <c r="E169" s="60">
        <v>104</v>
      </c>
      <c r="G169" s="18"/>
    </row>
    <row r="170" spans="1:7" s="76" customFormat="1" ht="15" customHeight="1" x14ac:dyDescent="0.25">
      <c r="A170" s="77"/>
      <c r="B170" s="59"/>
      <c r="C170" s="66" t="s">
        <v>256</v>
      </c>
      <c r="D170" s="66"/>
      <c r="E170" s="60">
        <v>90</v>
      </c>
      <c r="G170" s="18"/>
    </row>
    <row r="171" spans="1:7" s="76" customFormat="1" ht="15" customHeight="1" x14ac:dyDescent="0.25">
      <c r="A171" s="77"/>
      <c r="B171" s="59"/>
      <c r="C171" s="66" t="s">
        <v>257</v>
      </c>
      <c r="D171" s="66"/>
      <c r="E171" s="60">
        <v>30</v>
      </c>
      <c r="G171" s="18"/>
    </row>
    <row r="172" spans="1:7" s="76" customFormat="1" ht="15" customHeight="1" x14ac:dyDescent="0.25">
      <c r="A172" s="77"/>
      <c r="B172" s="13" t="s">
        <v>9</v>
      </c>
      <c r="C172" s="66"/>
      <c r="D172" s="66"/>
      <c r="E172" s="61">
        <f>SUM(E168:E171)</f>
        <v>314</v>
      </c>
      <c r="G172" s="18"/>
    </row>
    <row r="173" spans="1:7" s="76" customFormat="1" ht="15" customHeight="1" x14ac:dyDescent="0.25">
      <c r="A173" s="77"/>
      <c r="B173" s="14" t="s">
        <v>6</v>
      </c>
      <c r="C173" s="66" t="s">
        <v>258</v>
      </c>
      <c r="D173" s="66"/>
      <c r="E173" s="60">
        <v>12.4</v>
      </c>
      <c r="G173" s="18"/>
    </row>
    <row r="174" spans="1:7" s="76" customFormat="1" ht="15" customHeight="1" x14ac:dyDescent="0.25">
      <c r="A174" s="77"/>
      <c r="B174" s="59"/>
      <c r="C174" s="66" t="s">
        <v>114</v>
      </c>
      <c r="D174" s="66"/>
      <c r="E174" s="60">
        <v>36</v>
      </c>
      <c r="G174" s="18"/>
    </row>
    <row r="175" spans="1:7" s="76" customFormat="1" ht="15" customHeight="1" x14ac:dyDescent="0.25">
      <c r="A175" s="77"/>
      <c r="B175" s="59"/>
      <c r="C175" s="66" t="s">
        <v>277</v>
      </c>
      <c r="D175" s="66"/>
      <c r="E175" s="60">
        <v>12</v>
      </c>
      <c r="G175" s="18"/>
    </row>
    <row r="176" spans="1:7" s="76" customFormat="1" ht="15" customHeight="1" x14ac:dyDescent="0.25">
      <c r="A176" s="77"/>
      <c r="B176" s="59"/>
      <c r="C176" s="66" t="s">
        <v>115</v>
      </c>
      <c r="D176" s="66"/>
      <c r="E176" s="60">
        <v>21</v>
      </c>
      <c r="G176" s="18"/>
    </row>
    <row r="177" spans="1:7" s="76" customFormat="1" ht="15" customHeight="1" x14ac:dyDescent="0.25">
      <c r="A177" s="77"/>
      <c r="B177" s="59"/>
      <c r="C177" s="66" t="s">
        <v>116</v>
      </c>
      <c r="D177" s="66"/>
      <c r="E177" s="60">
        <v>18</v>
      </c>
      <c r="G177" s="18"/>
    </row>
    <row r="178" spans="1:7" s="76" customFormat="1" ht="15" customHeight="1" x14ac:dyDescent="0.25">
      <c r="A178" s="77"/>
      <c r="B178" s="13" t="s">
        <v>11</v>
      </c>
      <c r="C178" s="66"/>
      <c r="D178" s="66"/>
      <c r="E178" s="61">
        <f>SUM(E173:E177)</f>
        <v>99.4</v>
      </c>
      <c r="G178" s="18"/>
    </row>
    <row r="179" spans="1:7" s="76" customFormat="1" ht="15" customHeight="1" x14ac:dyDescent="0.25">
      <c r="A179" s="145" t="s">
        <v>117</v>
      </c>
      <c r="B179" s="34" t="s">
        <v>5</v>
      </c>
      <c r="C179" s="138" t="s">
        <v>253</v>
      </c>
      <c r="D179" s="138"/>
      <c r="E179" s="132">
        <v>21.3</v>
      </c>
      <c r="G179" s="18"/>
    </row>
    <row r="180" spans="1:7" s="76" customFormat="1" ht="15" customHeight="1" x14ac:dyDescent="0.25">
      <c r="A180" s="147"/>
      <c r="B180" s="118" t="s">
        <v>6</v>
      </c>
      <c r="C180" s="118"/>
      <c r="D180" s="118" t="s">
        <v>117</v>
      </c>
      <c r="E180" s="133">
        <v>22</v>
      </c>
      <c r="G180" s="18"/>
    </row>
    <row r="181" spans="1:7" s="76" customFormat="1" ht="15" customHeight="1" x14ac:dyDescent="0.25">
      <c r="A181" s="77" t="s">
        <v>118</v>
      </c>
      <c r="B181" s="14" t="s">
        <v>5</v>
      </c>
      <c r="C181" s="66"/>
      <c r="D181" s="66" t="s">
        <v>259</v>
      </c>
      <c r="E181" s="60">
        <v>84</v>
      </c>
      <c r="G181" s="18"/>
    </row>
    <row r="182" spans="1:7" s="76" customFormat="1" ht="15" customHeight="1" x14ac:dyDescent="0.25">
      <c r="A182" s="77"/>
      <c r="B182" s="59"/>
      <c r="C182" s="66"/>
      <c r="D182" s="66" t="s">
        <v>260</v>
      </c>
      <c r="E182" s="60">
        <v>83</v>
      </c>
      <c r="G182" s="18"/>
    </row>
    <row r="183" spans="1:7" s="76" customFormat="1" ht="15" customHeight="1" x14ac:dyDescent="0.25">
      <c r="A183" s="77"/>
      <c r="B183" s="59"/>
      <c r="C183" s="66"/>
      <c r="D183" s="66" t="s">
        <v>209</v>
      </c>
      <c r="E183" s="60">
        <v>90</v>
      </c>
      <c r="G183" s="18"/>
    </row>
    <row r="184" spans="1:7" s="76" customFormat="1" ht="15" customHeight="1" x14ac:dyDescent="0.25">
      <c r="A184" s="77"/>
      <c r="B184" s="59"/>
      <c r="C184" s="66"/>
      <c r="D184" s="66" t="s">
        <v>210</v>
      </c>
      <c r="E184" s="60">
        <v>49</v>
      </c>
      <c r="G184" s="18"/>
    </row>
    <row r="185" spans="1:7" s="76" customFormat="1" ht="15" customHeight="1" x14ac:dyDescent="0.25">
      <c r="A185" s="77"/>
      <c r="B185" s="13" t="s">
        <v>9</v>
      </c>
      <c r="C185" s="66"/>
      <c r="D185" s="66"/>
      <c r="E185" s="61">
        <f>SUM(E181:E184)</f>
        <v>306</v>
      </c>
      <c r="G185" s="18"/>
    </row>
    <row r="186" spans="1:7" s="76" customFormat="1" ht="15" customHeight="1" x14ac:dyDescent="0.25">
      <c r="A186" s="77"/>
      <c r="B186" s="14" t="s">
        <v>6</v>
      </c>
      <c r="C186" s="14"/>
      <c r="D186" s="14" t="s">
        <v>215</v>
      </c>
      <c r="E186" s="60">
        <v>60</v>
      </c>
      <c r="G186" s="18"/>
    </row>
    <row r="187" spans="1:7" s="76" customFormat="1" ht="15" customHeight="1" x14ac:dyDescent="0.25">
      <c r="A187" s="77"/>
      <c r="B187" s="59"/>
      <c r="C187" s="14" t="s">
        <v>189</v>
      </c>
      <c r="D187" s="14"/>
      <c r="E187" s="60">
        <v>16</v>
      </c>
      <c r="G187" s="18"/>
    </row>
    <row r="188" spans="1:7" s="76" customFormat="1" ht="15" customHeight="1" x14ac:dyDescent="0.25">
      <c r="A188" s="147"/>
      <c r="B188" s="117" t="s">
        <v>11</v>
      </c>
      <c r="C188" s="140"/>
      <c r="D188" s="140"/>
      <c r="E188" s="131">
        <f>SUM(E186:E187)</f>
        <v>76</v>
      </c>
      <c r="G188" s="18"/>
    </row>
    <row r="189" spans="1:7" s="76" customFormat="1" ht="15" customHeight="1" x14ac:dyDescent="0.25">
      <c r="A189" s="145" t="s">
        <v>122</v>
      </c>
      <c r="B189" s="34" t="s">
        <v>5</v>
      </c>
      <c r="C189" s="138" t="s">
        <v>261</v>
      </c>
      <c r="D189" s="138"/>
      <c r="E189" s="139">
        <v>12</v>
      </c>
      <c r="G189" s="18"/>
    </row>
    <row r="190" spans="1:7" s="76" customFormat="1" ht="15" customHeight="1" x14ac:dyDescent="0.25">
      <c r="A190" s="77"/>
      <c r="B190" s="59"/>
      <c r="C190" s="66" t="s">
        <v>123</v>
      </c>
      <c r="D190" s="66"/>
      <c r="E190" s="60">
        <v>57</v>
      </c>
      <c r="G190" s="18"/>
    </row>
    <row r="191" spans="1:7" s="76" customFormat="1" ht="15" customHeight="1" x14ac:dyDescent="0.25">
      <c r="A191" s="77"/>
      <c r="B191" s="59"/>
      <c r="C191" s="66" t="s">
        <v>124</v>
      </c>
      <c r="D191" s="66"/>
      <c r="E191" s="60">
        <v>59</v>
      </c>
      <c r="G191" s="18"/>
    </row>
    <row r="192" spans="1:7" s="76" customFormat="1" ht="15" customHeight="1" x14ac:dyDescent="0.25">
      <c r="A192" s="77"/>
      <c r="B192" s="13" t="s">
        <v>9</v>
      </c>
      <c r="C192" s="66"/>
      <c r="D192" s="66"/>
      <c r="E192" s="61">
        <f>SUM(E189:E191)</f>
        <v>128</v>
      </c>
      <c r="G192" s="18"/>
    </row>
    <row r="193" spans="1:7" s="76" customFormat="1" ht="15" customHeight="1" x14ac:dyDescent="0.25">
      <c r="A193" s="77"/>
      <c r="B193" s="14" t="s">
        <v>6</v>
      </c>
      <c r="C193" s="66" t="s">
        <v>258</v>
      </c>
      <c r="D193" s="66"/>
      <c r="E193" s="60">
        <v>2.6</v>
      </c>
      <c r="G193" s="18"/>
    </row>
    <row r="194" spans="1:7" s="76" customFormat="1" ht="15" customHeight="1" x14ac:dyDescent="0.25">
      <c r="A194" s="77"/>
      <c r="B194" s="14"/>
      <c r="C194" s="14" t="s">
        <v>125</v>
      </c>
      <c r="D194" s="14"/>
      <c r="E194" s="60">
        <v>25</v>
      </c>
      <c r="G194" s="18"/>
    </row>
    <row r="195" spans="1:7" s="76" customFormat="1" ht="15" customHeight="1" x14ac:dyDescent="0.25">
      <c r="A195" s="77"/>
      <c r="B195" s="59"/>
      <c r="C195" s="14" t="s">
        <v>126</v>
      </c>
      <c r="D195" s="14"/>
      <c r="E195" s="60">
        <v>15</v>
      </c>
      <c r="G195" s="18"/>
    </row>
    <row r="196" spans="1:7" s="76" customFormat="1" ht="15" customHeight="1" x14ac:dyDescent="0.25">
      <c r="A196" s="147"/>
      <c r="B196" s="117" t="s">
        <v>11</v>
      </c>
      <c r="C196" s="140"/>
      <c r="D196" s="140"/>
      <c r="E196" s="131">
        <f>SUM(E193:E195)</f>
        <v>42.6</v>
      </c>
      <c r="G196" s="18"/>
    </row>
    <row r="197" spans="1:7" s="76" customFormat="1" ht="15" customHeight="1" x14ac:dyDescent="0.25">
      <c r="A197" s="77" t="s">
        <v>127</v>
      </c>
      <c r="B197" s="14" t="s">
        <v>6</v>
      </c>
      <c r="C197" s="14" t="s">
        <v>128</v>
      </c>
      <c r="D197" s="14"/>
      <c r="E197" s="60">
        <v>18</v>
      </c>
      <c r="G197" s="18"/>
    </row>
    <row r="198" spans="1:7" s="76" customFormat="1" ht="15" customHeight="1" x14ac:dyDescent="0.25">
      <c r="A198" s="145" t="s">
        <v>129</v>
      </c>
      <c r="B198" s="34" t="s">
        <v>5</v>
      </c>
      <c r="C198" s="138"/>
      <c r="D198" s="138" t="s">
        <v>190</v>
      </c>
      <c r="E198" s="132">
        <v>64</v>
      </c>
      <c r="G198" s="18"/>
    </row>
    <row r="199" spans="1:7" s="76" customFormat="1" ht="15" customHeight="1" x14ac:dyDescent="0.25">
      <c r="A199" s="77"/>
      <c r="B199" s="14"/>
      <c r="C199" s="66"/>
      <c r="D199" s="66" t="s">
        <v>131</v>
      </c>
      <c r="E199" s="60">
        <v>32</v>
      </c>
      <c r="G199" s="18"/>
    </row>
    <row r="200" spans="1:7" s="76" customFormat="1" ht="15" customHeight="1" x14ac:dyDescent="0.25">
      <c r="A200" s="77"/>
      <c r="B200" s="59"/>
      <c r="C200" s="66" t="s">
        <v>130</v>
      </c>
      <c r="D200" s="66"/>
      <c r="E200" s="60">
        <v>97</v>
      </c>
      <c r="G200" s="18"/>
    </row>
    <row r="201" spans="1:7" s="76" customFormat="1" ht="15" customHeight="1" x14ac:dyDescent="0.25">
      <c r="A201" s="77"/>
      <c r="B201" s="13" t="s">
        <v>9</v>
      </c>
      <c r="C201" s="66"/>
      <c r="D201" s="66"/>
      <c r="E201" s="61">
        <f>SUM(E198:E200)</f>
        <v>193</v>
      </c>
      <c r="G201" s="18"/>
    </row>
    <row r="202" spans="1:7" s="76" customFormat="1" ht="15" customHeight="1" x14ac:dyDescent="0.25">
      <c r="A202" s="77"/>
      <c r="B202" s="14" t="s">
        <v>6</v>
      </c>
      <c r="C202" s="66" t="s">
        <v>132</v>
      </c>
      <c r="E202" s="60">
        <v>33</v>
      </c>
      <c r="G202" s="18"/>
    </row>
    <row r="203" spans="1:7" s="76" customFormat="1" ht="15" customHeight="1" x14ac:dyDescent="0.25">
      <c r="A203" s="77"/>
      <c r="B203" s="59"/>
      <c r="C203" s="66"/>
      <c r="D203" s="66" t="s">
        <v>133</v>
      </c>
      <c r="E203" s="60">
        <v>20</v>
      </c>
      <c r="G203" s="18"/>
    </row>
    <row r="204" spans="1:7" s="76" customFormat="1" ht="15" customHeight="1" x14ac:dyDescent="0.25">
      <c r="A204" s="147"/>
      <c r="B204" s="117" t="s">
        <v>11</v>
      </c>
      <c r="C204" s="140"/>
      <c r="D204" s="140"/>
      <c r="E204" s="131">
        <f>SUM(E202:E203)</f>
        <v>53</v>
      </c>
      <c r="G204" s="18"/>
    </row>
    <row r="205" spans="1:7" s="76" customFormat="1" ht="15" customHeight="1" x14ac:dyDescent="0.25">
      <c r="A205" s="77" t="s">
        <v>134</v>
      </c>
      <c r="B205" s="14" t="s">
        <v>5</v>
      </c>
      <c r="C205" s="40" t="s">
        <v>230</v>
      </c>
      <c r="D205" s="40"/>
      <c r="E205" s="60">
        <v>18</v>
      </c>
      <c r="G205" s="18"/>
    </row>
    <row r="206" spans="1:7" s="76" customFormat="1" ht="15" customHeight="1" x14ac:dyDescent="0.25">
      <c r="A206" s="77"/>
      <c r="B206" s="14" t="s">
        <v>6</v>
      </c>
      <c r="C206" s="14" t="s">
        <v>135</v>
      </c>
      <c r="D206" s="14"/>
      <c r="E206" s="60">
        <v>16</v>
      </c>
      <c r="G206" s="18"/>
    </row>
    <row r="207" spans="1:7" s="76" customFormat="1" ht="15" customHeight="1" x14ac:dyDescent="0.25">
      <c r="A207" s="145" t="s">
        <v>136</v>
      </c>
      <c r="B207" s="34" t="s">
        <v>5</v>
      </c>
      <c r="C207" s="138" t="s">
        <v>229</v>
      </c>
      <c r="D207" s="138"/>
      <c r="E207" s="132">
        <v>4</v>
      </c>
      <c r="G207" s="18"/>
    </row>
    <row r="208" spans="1:7" s="76" customFormat="1" ht="15" customHeight="1" x14ac:dyDescent="0.25">
      <c r="A208" s="77"/>
      <c r="B208" s="14"/>
      <c r="C208" s="66" t="s">
        <v>253</v>
      </c>
      <c r="D208" s="66"/>
      <c r="E208" s="60">
        <v>6</v>
      </c>
      <c r="G208" s="18"/>
    </row>
    <row r="209" spans="1:7" s="76" customFormat="1" ht="15" customHeight="1" x14ac:dyDescent="0.25">
      <c r="A209" s="77"/>
      <c r="B209" s="13" t="s">
        <v>9</v>
      </c>
      <c r="C209" s="66"/>
      <c r="D209" s="66"/>
      <c r="E209" s="61">
        <f>SUM(E207:E208)</f>
        <v>10</v>
      </c>
      <c r="G209" s="18"/>
    </row>
    <row r="210" spans="1:7" s="76" customFormat="1" ht="15" customHeight="1" x14ac:dyDescent="0.25">
      <c r="A210" s="77"/>
      <c r="B210" s="14" t="s">
        <v>6</v>
      </c>
      <c r="C210" s="66" t="s">
        <v>262</v>
      </c>
      <c r="D210" s="66"/>
      <c r="E210" s="60">
        <v>2</v>
      </c>
      <c r="G210" s="18"/>
    </row>
    <row r="211" spans="1:7" s="76" customFormat="1" ht="15" customHeight="1" x14ac:dyDescent="0.25">
      <c r="A211" s="147"/>
      <c r="B211" s="117" t="s">
        <v>11</v>
      </c>
      <c r="C211" s="140"/>
      <c r="D211" s="140"/>
      <c r="E211" s="131">
        <f>E210</f>
        <v>2</v>
      </c>
      <c r="G211" s="18"/>
    </row>
    <row r="212" spans="1:7" s="76" customFormat="1" ht="15" customHeight="1" x14ac:dyDescent="0.25">
      <c r="A212" s="77" t="s">
        <v>137</v>
      </c>
      <c r="B212" s="14" t="s">
        <v>5</v>
      </c>
      <c r="C212" s="66" t="s">
        <v>229</v>
      </c>
      <c r="D212" s="74"/>
      <c r="E212" s="60">
        <v>26</v>
      </c>
      <c r="G212" s="18"/>
    </row>
    <row r="213" spans="1:7" s="76" customFormat="1" ht="15" customHeight="1" x14ac:dyDescent="0.25">
      <c r="A213" s="77"/>
      <c r="B213" s="13" t="s">
        <v>9</v>
      </c>
      <c r="C213" s="74"/>
      <c r="D213" s="74"/>
      <c r="E213" s="61">
        <f>SUM(E212:E212)</f>
        <v>26</v>
      </c>
      <c r="G213" s="18"/>
    </row>
    <row r="214" spans="1:7" s="76" customFormat="1" ht="15" customHeight="1" x14ac:dyDescent="0.25">
      <c r="A214" s="77"/>
      <c r="B214" s="14" t="s">
        <v>6</v>
      </c>
      <c r="C214" s="66" t="s">
        <v>262</v>
      </c>
      <c r="D214" s="14"/>
      <c r="E214" s="60">
        <v>23</v>
      </c>
      <c r="G214" s="18"/>
    </row>
    <row r="215" spans="1:7" s="76" customFormat="1" ht="15" customHeight="1" x14ac:dyDescent="0.25">
      <c r="A215" s="77"/>
      <c r="B215" s="13" t="s">
        <v>11</v>
      </c>
      <c r="C215" s="74"/>
      <c r="D215" s="74"/>
      <c r="E215" s="61">
        <f>SUM(E214:E214)</f>
        <v>23</v>
      </c>
      <c r="G215" s="18"/>
    </row>
    <row r="216" spans="1:7" s="79" customFormat="1" ht="15" customHeight="1" x14ac:dyDescent="0.25">
      <c r="A216" s="134" t="s">
        <v>191</v>
      </c>
      <c r="B216" s="122" t="s">
        <v>5</v>
      </c>
      <c r="C216" s="143" t="s">
        <v>236</v>
      </c>
      <c r="D216" s="143"/>
      <c r="E216" s="137">
        <v>5</v>
      </c>
      <c r="G216" s="18"/>
    </row>
    <row r="217" spans="1:7" s="76" customFormat="1" ht="15" customHeight="1" x14ac:dyDescent="0.25">
      <c r="A217" s="39" t="s">
        <v>140</v>
      </c>
      <c r="B217" s="14" t="s">
        <v>5</v>
      </c>
      <c r="C217" s="74" t="s">
        <v>141</v>
      </c>
      <c r="D217" s="74"/>
      <c r="E217" s="60">
        <v>64</v>
      </c>
      <c r="G217" s="18"/>
    </row>
    <row r="218" spans="1:7" s="76" customFormat="1" ht="15" customHeight="1" x14ac:dyDescent="0.25">
      <c r="A218" s="39"/>
      <c r="B218" s="14" t="s">
        <v>6</v>
      </c>
      <c r="C218" s="74" t="s">
        <v>142</v>
      </c>
      <c r="D218" s="74"/>
      <c r="E218" s="60">
        <v>30</v>
      </c>
      <c r="G218" s="18"/>
    </row>
    <row r="219" spans="1:7" s="76" customFormat="1" ht="15" customHeight="1" x14ac:dyDescent="0.25">
      <c r="A219" s="134" t="s">
        <v>143</v>
      </c>
      <c r="B219" s="135" t="s">
        <v>6</v>
      </c>
      <c r="C219" s="136" t="s">
        <v>254</v>
      </c>
      <c r="D219" s="136"/>
      <c r="E219" s="137">
        <v>8.5</v>
      </c>
      <c r="G219" s="18"/>
    </row>
    <row r="220" spans="1:7" s="76" customFormat="1" ht="15" customHeight="1" x14ac:dyDescent="0.25">
      <c r="A220" s="39" t="s">
        <v>144</v>
      </c>
      <c r="B220" s="14" t="s">
        <v>5</v>
      </c>
      <c r="C220" s="74" t="s">
        <v>145</v>
      </c>
      <c r="D220" s="74"/>
      <c r="E220" s="60">
        <v>43</v>
      </c>
      <c r="G220" s="18"/>
    </row>
    <row r="221" spans="1:7" s="76" customFormat="1" ht="15" customHeight="1" x14ac:dyDescent="0.25">
      <c r="A221" s="80"/>
      <c r="B221" s="59"/>
      <c r="C221" s="74" t="s">
        <v>205</v>
      </c>
      <c r="D221" s="74"/>
      <c r="E221" s="60">
        <v>75</v>
      </c>
      <c r="G221" s="18"/>
    </row>
    <row r="222" spans="1:7" s="76" customFormat="1" ht="15" customHeight="1" x14ac:dyDescent="0.25">
      <c r="A222" s="80"/>
      <c r="B222" s="13" t="s">
        <v>9</v>
      </c>
      <c r="C222" s="74"/>
      <c r="D222" s="74"/>
      <c r="E222" s="61">
        <f>SUM(E220:E221)</f>
        <v>118</v>
      </c>
      <c r="G222" s="18"/>
    </row>
    <row r="223" spans="1:7" s="76" customFormat="1" ht="15" customHeight="1" x14ac:dyDescent="0.25">
      <c r="A223" s="80"/>
      <c r="B223" s="14" t="s">
        <v>6</v>
      </c>
      <c r="C223" s="74" t="s">
        <v>192</v>
      </c>
      <c r="D223" s="74"/>
      <c r="E223" s="60">
        <v>25</v>
      </c>
      <c r="G223" s="18"/>
    </row>
    <row r="224" spans="1:7" s="76" customFormat="1" ht="15" customHeight="1" x14ac:dyDescent="0.25">
      <c r="A224" s="80"/>
      <c r="B224" s="13" t="s">
        <v>11</v>
      </c>
      <c r="C224" s="74"/>
      <c r="D224" s="74"/>
      <c r="E224" s="61">
        <f>E223</f>
        <v>25</v>
      </c>
      <c r="G224" s="18"/>
    </row>
    <row r="225" spans="1:7" s="76" customFormat="1" ht="15" customHeight="1" x14ac:dyDescent="0.25">
      <c r="A225" s="148" t="s">
        <v>147</v>
      </c>
      <c r="B225" s="34" t="s">
        <v>5</v>
      </c>
      <c r="C225" s="35" t="s">
        <v>224</v>
      </c>
      <c r="D225" s="35"/>
      <c r="E225" s="132">
        <v>10</v>
      </c>
      <c r="G225" s="18"/>
    </row>
    <row r="226" spans="1:7" s="76" customFormat="1" ht="15" customHeight="1" x14ac:dyDescent="0.25">
      <c r="A226" s="149"/>
      <c r="B226" s="118" t="s">
        <v>6</v>
      </c>
      <c r="C226" s="118" t="s">
        <v>148</v>
      </c>
      <c r="D226" s="118"/>
      <c r="E226" s="133">
        <v>24</v>
      </c>
      <c r="G226" s="18"/>
    </row>
    <row r="227" spans="1:7" s="76" customFormat="1" ht="15" customHeight="1" x14ac:dyDescent="0.25">
      <c r="A227" s="82" t="s">
        <v>149</v>
      </c>
      <c r="B227" s="34" t="s">
        <v>5</v>
      </c>
      <c r="C227" s="14" t="s">
        <v>338</v>
      </c>
      <c r="D227" s="14"/>
      <c r="E227" s="60">
        <v>1.2</v>
      </c>
      <c r="G227" s="18"/>
    </row>
    <row r="228" spans="1:7" s="76" customFormat="1" ht="15" customHeight="1" x14ac:dyDescent="0.25">
      <c r="A228" s="82"/>
      <c r="B228" s="14" t="s">
        <v>6</v>
      </c>
      <c r="C228" s="14" t="s">
        <v>150</v>
      </c>
      <c r="D228" s="14"/>
      <c r="E228" s="60">
        <v>18</v>
      </c>
      <c r="G228" s="18"/>
    </row>
    <row r="229" spans="1:7" s="76" customFormat="1" ht="15" customHeight="1" x14ac:dyDescent="0.25">
      <c r="A229" s="150" t="s">
        <v>151</v>
      </c>
      <c r="B229" s="34" t="s">
        <v>5</v>
      </c>
      <c r="C229" s="142"/>
      <c r="D229" s="142" t="s">
        <v>152</v>
      </c>
      <c r="E229" s="132">
        <v>28</v>
      </c>
      <c r="G229" s="18"/>
    </row>
    <row r="230" spans="1:7" s="76" customFormat="1" ht="15" customHeight="1" x14ac:dyDescent="0.25">
      <c r="A230" s="84"/>
      <c r="B230" s="14"/>
      <c r="C230" s="74"/>
      <c r="D230" s="74" t="s">
        <v>321</v>
      </c>
      <c r="E230" s="60">
        <v>32</v>
      </c>
      <c r="G230" s="18"/>
    </row>
    <row r="231" spans="1:7" s="76" customFormat="1" ht="15" customHeight="1" x14ac:dyDescent="0.25">
      <c r="A231" s="77"/>
      <c r="B231" s="59"/>
      <c r="C231" s="74"/>
      <c r="D231" s="74" t="s">
        <v>263</v>
      </c>
      <c r="E231" s="60">
        <v>88</v>
      </c>
      <c r="G231" s="18"/>
    </row>
    <row r="232" spans="1:7" s="76" customFormat="1" ht="15" customHeight="1" x14ac:dyDescent="0.25">
      <c r="A232" s="77"/>
      <c r="B232" s="59"/>
      <c r="C232" s="74"/>
      <c r="D232" s="74" t="s">
        <v>153</v>
      </c>
      <c r="E232" s="60">
        <v>105</v>
      </c>
      <c r="G232" s="18"/>
    </row>
    <row r="233" spans="1:7" s="76" customFormat="1" ht="15" customHeight="1" x14ac:dyDescent="0.25">
      <c r="A233" s="77"/>
      <c r="B233" s="59"/>
      <c r="C233" s="74"/>
      <c r="D233" s="74" t="s">
        <v>206</v>
      </c>
      <c r="E233" s="60">
        <v>78</v>
      </c>
      <c r="G233" s="18"/>
    </row>
    <row r="234" spans="1:7" s="76" customFormat="1" ht="15" customHeight="1" x14ac:dyDescent="0.25">
      <c r="A234" s="77"/>
      <c r="B234" s="13" t="s">
        <v>9</v>
      </c>
      <c r="C234" s="74"/>
      <c r="D234" s="74"/>
      <c r="E234" s="61">
        <f>SUM(E229:E233)</f>
        <v>331</v>
      </c>
      <c r="G234" s="18"/>
    </row>
    <row r="235" spans="1:7" s="76" customFormat="1" ht="15" customHeight="1" x14ac:dyDescent="0.25">
      <c r="A235" s="77"/>
      <c r="B235" s="14" t="s">
        <v>6</v>
      </c>
      <c r="C235" s="14"/>
      <c r="D235" s="14" t="s">
        <v>154</v>
      </c>
      <c r="E235" s="60">
        <v>20</v>
      </c>
      <c r="G235" s="18"/>
    </row>
    <row r="236" spans="1:7" s="76" customFormat="1" ht="15" customHeight="1" x14ac:dyDescent="0.25">
      <c r="A236" s="77"/>
      <c r="B236" s="59"/>
      <c r="C236" s="14"/>
      <c r="D236" s="14" t="s">
        <v>193</v>
      </c>
      <c r="E236" s="60">
        <v>17</v>
      </c>
      <c r="G236" s="18"/>
    </row>
    <row r="237" spans="1:7" s="76" customFormat="1" ht="15" customHeight="1" x14ac:dyDescent="0.25">
      <c r="A237" s="77"/>
      <c r="B237" s="59"/>
      <c r="C237" s="14"/>
      <c r="D237" s="74" t="s">
        <v>194</v>
      </c>
      <c r="E237" s="60">
        <v>17</v>
      </c>
      <c r="G237" s="18"/>
    </row>
    <row r="238" spans="1:7" s="76" customFormat="1" ht="15" customHeight="1" x14ac:dyDescent="0.25">
      <c r="A238" s="77"/>
      <c r="B238" s="59"/>
      <c r="C238" s="14"/>
      <c r="D238" s="14" t="s">
        <v>151</v>
      </c>
      <c r="E238" s="60">
        <v>20</v>
      </c>
      <c r="G238" s="18"/>
    </row>
    <row r="239" spans="1:7" s="76" customFormat="1" ht="15" customHeight="1" x14ac:dyDescent="0.25">
      <c r="A239" s="147"/>
      <c r="B239" s="117" t="s">
        <v>11</v>
      </c>
      <c r="C239" s="118"/>
      <c r="D239" s="118"/>
      <c r="E239" s="131">
        <f>SUM(E235:E238)</f>
        <v>74</v>
      </c>
      <c r="G239" s="18"/>
    </row>
    <row r="240" spans="1:7" s="76" customFormat="1" ht="15" customHeight="1" x14ac:dyDescent="0.25">
      <c r="A240" s="77" t="s">
        <v>156</v>
      </c>
      <c r="B240" s="14" t="s">
        <v>5</v>
      </c>
      <c r="C240" s="74" t="s">
        <v>157</v>
      </c>
      <c r="D240" s="74"/>
      <c r="E240" s="60">
        <v>60</v>
      </c>
      <c r="G240" s="18"/>
    </row>
    <row r="241" spans="1:7" s="76" customFormat="1" ht="15" customHeight="1" x14ac:dyDescent="0.25">
      <c r="A241" s="77"/>
      <c r="B241" s="14"/>
      <c r="C241" s="74" t="s">
        <v>322</v>
      </c>
      <c r="D241" s="74"/>
      <c r="E241" s="60">
        <v>24</v>
      </c>
      <c r="G241" s="18"/>
    </row>
    <row r="242" spans="1:7" s="76" customFormat="1" ht="15" customHeight="1" x14ac:dyDescent="0.25">
      <c r="A242" s="77"/>
      <c r="B242" s="59"/>
      <c r="C242" s="74" t="s">
        <v>158</v>
      </c>
      <c r="D242" s="74"/>
      <c r="E242" s="60">
        <v>64</v>
      </c>
      <c r="G242" s="18"/>
    </row>
    <row r="243" spans="1:7" s="76" customFormat="1" ht="15" customHeight="1" x14ac:dyDescent="0.25">
      <c r="A243" s="77"/>
      <c r="B243" s="13" t="s">
        <v>9</v>
      </c>
      <c r="C243" s="74"/>
      <c r="D243" s="74"/>
      <c r="E243" s="61">
        <f>SUM(E240:E242)</f>
        <v>148</v>
      </c>
      <c r="G243" s="18"/>
    </row>
    <row r="244" spans="1:7" s="76" customFormat="1" ht="15" customHeight="1" x14ac:dyDescent="0.25">
      <c r="A244" s="77"/>
      <c r="B244" s="14" t="s">
        <v>6</v>
      </c>
      <c r="C244" s="74" t="s">
        <v>217</v>
      </c>
      <c r="D244" s="74"/>
      <c r="E244" s="60">
        <v>16</v>
      </c>
      <c r="G244" s="18"/>
    </row>
    <row r="245" spans="1:7" s="76" customFormat="1" ht="15" customHeight="1" x14ac:dyDescent="0.25">
      <c r="A245" s="77"/>
      <c r="C245" s="74" t="s">
        <v>159</v>
      </c>
      <c r="D245" s="74"/>
      <c r="E245" s="60">
        <v>16</v>
      </c>
      <c r="G245" s="18"/>
    </row>
    <row r="246" spans="1:7" s="76" customFormat="1" ht="15" customHeight="1" x14ac:dyDescent="0.25">
      <c r="A246" s="77"/>
      <c r="B246" s="13" t="s">
        <v>11</v>
      </c>
      <c r="C246" s="74"/>
      <c r="D246" s="74"/>
      <c r="E246" s="61">
        <f>SUM(E244:E245)</f>
        <v>32</v>
      </c>
      <c r="G246" s="18"/>
    </row>
    <row r="247" spans="1:7" s="76" customFormat="1" ht="15" customHeight="1" x14ac:dyDescent="0.25">
      <c r="A247" s="145" t="s">
        <v>160</v>
      </c>
      <c r="B247" s="34" t="s">
        <v>5</v>
      </c>
      <c r="C247" s="35" t="s">
        <v>224</v>
      </c>
      <c r="D247" s="35"/>
      <c r="E247" s="132">
        <v>56</v>
      </c>
      <c r="G247" s="18"/>
    </row>
    <row r="248" spans="1:7" s="76" customFormat="1" ht="15" customHeight="1" x14ac:dyDescent="0.25">
      <c r="A248" s="77"/>
      <c r="B248" s="14"/>
      <c r="C248" s="15" t="s">
        <v>323</v>
      </c>
      <c r="D248" s="15"/>
      <c r="E248" s="60">
        <v>54</v>
      </c>
      <c r="G248" s="18"/>
    </row>
    <row r="249" spans="1:7" s="76" customFormat="1" ht="15" customHeight="1" x14ac:dyDescent="0.25">
      <c r="A249" s="77"/>
      <c r="B249" s="59"/>
      <c r="C249" s="74" t="s">
        <v>211</v>
      </c>
      <c r="D249" s="74"/>
      <c r="E249" s="60">
        <v>25</v>
      </c>
      <c r="G249" s="18"/>
    </row>
    <row r="250" spans="1:7" s="76" customFormat="1" ht="15" customHeight="1" x14ac:dyDescent="0.25">
      <c r="A250" s="77"/>
      <c r="B250" s="13" t="s">
        <v>9</v>
      </c>
      <c r="C250" s="74"/>
      <c r="D250" s="74"/>
      <c r="E250" s="61">
        <f>SUM(E247:E249)</f>
        <v>135</v>
      </c>
      <c r="G250" s="18"/>
    </row>
    <row r="251" spans="1:7" s="76" customFormat="1" ht="15" customHeight="1" x14ac:dyDescent="0.25">
      <c r="A251" s="77"/>
      <c r="B251" s="14" t="s">
        <v>6</v>
      </c>
      <c r="C251" s="74"/>
      <c r="D251" s="74" t="s">
        <v>310</v>
      </c>
      <c r="E251" s="60">
        <v>36</v>
      </c>
      <c r="G251" s="18"/>
    </row>
    <row r="252" spans="1:7" s="76" customFormat="1" ht="15" customHeight="1" x14ac:dyDescent="0.25">
      <c r="A252" s="77"/>
      <c r="B252" s="59"/>
      <c r="C252" s="74" t="s">
        <v>163</v>
      </c>
      <c r="D252" s="74"/>
      <c r="E252" s="60">
        <v>20</v>
      </c>
      <c r="G252" s="18"/>
    </row>
    <row r="253" spans="1:7" s="76" customFormat="1" ht="15" customHeight="1" x14ac:dyDescent="0.25">
      <c r="A253" s="77"/>
      <c r="B253" s="59"/>
      <c r="C253" s="74"/>
      <c r="D253" s="74" t="s">
        <v>308</v>
      </c>
      <c r="E253" s="60">
        <v>18</v>
      </c>
      <c r="G253" s="18"/>
    </row>
    <row r="254" spans="1:7" s="76" customFormat="1" ht="15" customHeight="1" x14ac:dyDescent="0.25">
      <c r="A254" s="147"/>
      <c r="B254" s="117" t="s">
        <v>11</v>
      </c>
      <c r="C254" s="144"/>
      <c r="D254" s="144"/>
      <c r="E254" s="131">
        <f>SUM(E251:E253)</f>
        <v>74</v>
      </c>
      <c r="G254" s="18"/>
    </row>
    <row r="255" spans="1:7" s="76" customFormat="1" ht="15" customHeight="1" x14ac:dyDescent="0.25">
      <c r="A255" s="85"/>
      <c r="B255" s="86"/>
      <c r="C255" s="86" t="s">
        <v>9</v>
      </c>
      <c r="D255" s="86"/>
      <c r="E255" s="87">
        <f>E250+E243+E234+E225+E222+E217+E213+E209+E205+E201+E192+E185+E179+E172+E165+E161+E159+E156+E150+E128+E74+E71+E68+E63+E60+E55+E50+E44+E38+E26+E19+E17+E14+E12+E10+E76+E59+E216+E227</f>
        <v>6030.7</v>
      </c>
      <c r="F255" s="109"/>
    </row>
    <row r="256" spans="1:7" s="76" customFormat="1" ht="15" customHeight="1" x14ac:dyDescent="0.25">
      <c r="A256" s="88"/>
      <c r="B256" s="89"/>
      <c r="C256" s="89" t="s">
        <v>11</v>
      </c>
      <c r="D256" s="89"/>
      <c r="E256" s="90">
        <f>E13+E15+E16+E18+E24+E30+E43+E45+E46+E52+E58+E61+E67+E69+E73+E75+E149+E151+E166+E167+E178+E180+E188+E196+E204+E206+E211+E215+E219+E224+E226+E228+E239+E246+E254+E197+E218+E11+E158+E164</f>
        <v>1542.4999999999998</v>
      </c>
      <c r="F256" s="109"/>
    </row>
    <row r="257" spans="1:7" s="93" customFormat="1" ht="15" customHeight="1" x14ac:dyDescent="0.25">
      <c r="A257" s="94" t="s">
        <v>264</v>
      </c>
      <c r="B257" s="2"/>
      <c r="C257" s="91"/>
      <c r="D257" s="91"/>
      <c r="E257" s="92"/>
    </row>
    <row r="258" spans="1:7" s="93" customFormat="1" ht="15" customHeight="1" x14ac:dyDescent="0.25">
      <c r="A258" s="95" t="s">
        <v>318</v>
      </c>
      <c r="B258" s="2"/>
      <c r="C258" s="91"/>
      <c r="D258" s="91"/>
      <c r="E258" s="92"/>
    </row>
    <row r="259" spans="1:7" s="93" customFormat="1" ht="15" customHeight="1" x14ac:dyDescent="0.25">
      <c r="A259" s="95" t="s">
        <v>265</v>
      </c>
      <c r="B259" s="2"/>
      <c r="C259" s="91"/>
      <c r="D259" s="91"/>
      <c r="E259" s="92"/>
    </row>
    <row r="260" spans="1:7" s="93" customFormat="1" ht="15" customHeight="1" x14ac:dyDescent="0.25">
      <c r="A260" s="95" t="s">
        <v>266</v>
      </c>
      <c r="B260" s="2"/>
      <c r="C260" s="91"/>
      <c r="D260" s="91"/>
      <c r="E260" s="92"/>
    </row>
    <row r="261" spans="1:7" s="93" customFormat="1" ht="15" customHeight="1" x14ac:dyDescent="0.25">
      <c r="A261" s="95" t="s">
        <v>267</v>
      </c>
      <c r="B261" s="2"/>
      <c r="C261" s="91"/>
      <c r="D261" s="91"/>
      <c r="E261" s="92"/>
    </row>
    <row r="262" spans="1:7" s="93" customFormat="1" ht="15" customHeight="1" x14ac:dyDescent="0.25">
      <c r="A262" s="95" t="s">
        <v>268</v>
      </c>
      <c r="B262" s="2"/>
      <c r="C262" s="91"/>
      <c r="D262" s="91"/>
      <c r="E262" s="92"/>
    </row>
    <row r="263" spans="1:7" s="93" customFormat="1" ht="15" customHeight="1" x14ac:dyDescent="0.25">
      <c r="A263" s="95" t="s">
        <v>269</v>
      </c>
      <c r="B263" s="2"/>
      <c r="C263" s="91"/>
      <c r="D263" s="91"/>
      <c r="E263" s="92"/>
    </row>
    <row r="264" spans="1:7" s="97" customFormat="1" ht="15" customHeight="1" x14ac:dyDescent="0.25">
      <c r="A264" s="96" t="s">
        <v>334</v>
      </c>
      <c r="B264" s="2"/>
      <c r="C264" s="91"/>
      <c r="D264" s="91"/>
      <c r="E264" s="92"/>
      <c r="F264" s="93"/>
      <c r="G264" s="93"/>
    </row>
    <row r="265" spans="1:7" ht="15" thickBot="1" x14ac:dyDescent="0.35">
      <c r="A265" s="95"/>
      <c r="E265" s="105" t="s">
        <v>339</v>
      </c>
    </row>
    <row r="266" spans="1:7" ht="15" thickBot="1" x14ac:dyDescent="0.35">
      <c r="A266" s="103"/>
      <c r="B266" s="104"/>
      <c r="C266" s="104"/>
      <c r="D266" s="104"/>
      <c r="E266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7" max="16383" man="1"/>
    <brk id="121" max="16383" man="1"/>
    <brk id="180" max="16383" man="1"/>
    <brk id="228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1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311</v>
      </c>
      <c r="B6" s="112"/>
      <c r="C6" s="113"/>
      <c r="D6" s="113"/>
      <c r="E6" s="114"/>
    </row>
    <row r="7" spans="1:7" s="115" customFormat="1" x14ac:dyDescent="0.3">
      <c r="A7" s="111" t="s">
        <v>312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" customHeight="1" x14ac:dyDescent="0.25">
      <c r="A12" s="117"/>
      <c r="B12" s="118" t="s">
        <v>6</v>
      </c>
      <c r="C12" s="119" t="s">
        <v>316</v>
      </c>
      <c r="D12" s="119"/>
      <c r="E12" s="120">
        <v>27</v>
      </c>
      <c r="F12" s="17"/>
      <c r="G12" s="18"/>
    </row>
    <row r="13" spans="1:7" s="19" customFormat="1" ht="1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7.2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</v>
      </c>
      <c r="D17" s="29"/>
      <c r="E17" s="16">
        <v>18</v>
      </c>
      <c r="F17" s="17"/>
      <c r="G17" s="18"/>
    </row>
    <row r="18" spans="1:7" s="43" customFormat="1" ht="1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45.57</v>
      </c>
      <c r="F18" s="17"/>
      <c r="G18" s="18"/>
    </row>
    <row r="19" spans="1:7" s="43" customFormat="1" ht="15" customHeight="1" x14ac:dyDescent="0.25">
      <c r="A19" s="39"/>
      <c r="B19" s="13" t="s">
        <v>9</v>
      </c>
      <c r="C19" s="40"/>
      <c r="D19" s="40"/>
      <c r="E19" s="108">
        <f>E18</f>
        <v>45.57</v>
      </c>
      <c r="F19" s="17"/>
      <c r="G19" s="18"/>
    </row>
    <row r="20" spans="1:7" s="43" customFormat="1" ht="15" customHeight="1" x14ac:dyDescent="0.25">
      <c r="A20" s="39"/>
      <c r="B20" s="14" t="s">
        <v>6</v>
      </c>
      <c r="C20" s="14" t="s">
        <v>226</v>
      </c>
      <c r="D20" s="14"/>
      <c r="E20" s="41">
        <v>3.6</v>
      </c>
      <c r="F20" s="17"/>
      <c r="G20" s="18"/>
    </row>
    <row r="21" spans="1:7" s="43" customFormat="1" ht="15" customHeight="1" x14ac:dyDescent="0.25">
      <c r="A21" s="39"/>
      <c r="B21" s="14"/>
      <c r="C21" s="14" t="s">
        <v>227</v>
      </c>
      <c r="D21" s="14"/>
      <c r="E21" s="41">
        <v>4.5</v>
      </c>
      <c r="F21" s="17"/>
      <c r="G21" s="18"/>
    </row>
    <row r="22" spans="1:7" s="43" customFormat="1" ht="1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18"/>
    </row>
    <row r="23" spans="1:7" s="43" customFormat="1" ht="15" customHeight="1" x14ac:dyDescent="0.25">
      <c r="A23" s="127"/>
      <c r="B23" s="117" t="s">
        <v>11</v>
      </c>
      <c r="C23" s="118"/>
      <c r="D23" s="118"/>
      <c r="E23" s="128">
        <f>SUM(E20:E22)</f>
        <v>23.1</v>
      </c>
      <c r="F23" s="17"/>
      <c r="G23" s="18"/>
    </row>
    <row r="24" spans="1:7" s="43" customFormat="1" ht="1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18"/>
    </row>
    <row r="25" spans="1:7" s="43" customFormat="1" ht="1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18"/>
    </row>
    <row r="26" spans="1:7" s="43" customFormat="1" ht="1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18"/>
    </row>
    <row r="27" spans="1:7" s="43" customFormat="1" ht="15" customHeight="1" x14ac:dyDescent="0.25">
      <c r="A27" s="39"/>
      <c r="B27" s="14"/>
      <c r="D27" s="40" t="s">
        <v>21</v>
      </c>
      <c r="E27" s="53">
        <v>15</v>
      </c>
      <c r="F27" s="17"/>
      <c r="G27" s="18"/>
    </row>
    <row r="28" spans="1:7" s="43" customFormat="1" ht="15" customHeight="1" x14ac:dyDescent="0.25">
      <c r="A28" s="39"/>
      <c r="B28" s="14"/>
      <c r="D28" s="40" t="s">
        <v>22</v>
      </c>
      <c r="E28" s="53">
        <v>16</v>
      </c>
      <c r="F28" s="17"/>
      <c r="G28" s="18"/>
    </row>
    <row r="29" spans="1:7" s="43" customFormat="1" ht="1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18"/>
    </row>
    <row r="30" spans="1:7" s="43" customFormat="1" ht="15" customHeight="1" x14ac:dyDescent="0.25">
      <c r="A30" s="49" t="s">
        <v>23</v>
      </c>
      <c r="B30" s="34" t="s">
        <v>5</v>
      </c>
      <c r="C30" s="125" t="s">
        <v>24</v>
      </c>
      <c r="D30" s="125"/>
      <c r="E30" s="50">
        <v>20</v>
      </c>
      <c r="F30" s="17"/>
      <c r="G30" s="18"/>
    </row>
    <row r="31" spans="1:7" s="43" customFormat="1" ht="1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" customHeight="1" x14ac:dyDescent="0.25">
      <c r="A33" s="39"/>
      <c r="B33" s="58"/>
      <c r="C33" s="40" t="s">
        <v>26</v>
      </c>
      <c r="D33" s="40"/>
      <c r="E33" s="53">
        <v>61</v>
      </c>
      <c r="G33" s="18"/>
    </row>
    <row r="34" spans="1:7" s="43" customFormat="1" ht="15" customHeight="1" x14ac:dyDescent="0.25">
      <c r="A34" s="39"/>
      <c r="B34" s="58"/>
      <c r="C34" s="40" t="s">
        <v>303</v>
      </c>
      <c r="D34" s="40"/>
      <c r="E34" s="53">
        <v>70</v>
      </c>
      <c r="G34" s="18"/>
    </row>
    <row r="35" spans="1:7" s="43" customFormat="1" ht="15" customHeight="1" x14ac:dyDescent="0.25">
      <c r="A35" s="39"/>
      <c r="B35" s="59"/>
      <c r="C35" s="40" t="s">
        <v>27</v>
      </c>
      <c r="D35" s="40"/>
      <c r="E35" s="60">
        <v>90</v>
      </c>
      <c r="G35" s="18"/>
    </row>
    <row r="36" spans="1:7" s="43" customFormat="1" ht="15" customHeight="1" x14ac:dyDescent="0.25">
      <c r="A36" s="39"/>
      <c r="B36" s="59"/>
      <c r="C36" s="40" t="s">
        <v>28</v>
      </c>
      <c r="D36" s="40"/>
      <c r="E36" s="60">
        <v>43</v>
      </c>
      <c r="G36" s="18"/>
    </row>
    <row r="37" spans="1:7" s="43" customFormat="1" ht="15" customHeight="1" x14ac:dyDescent="0.25">
      <c r="A37" s="39"/>
      <c r="B37" s="13" t="s">
        <v>9</v>
      </c>
      <c r="C37" s="40"/>
      <c r="D37" s="40"/>
      <c r="E37" s="61">
        <f>SUM(E30:E36)</f>
        <v>363</v>
      </c>
      <c r="G37" s="18"/>
    </row>
    <row r="38" spans="1:7" s="43" customFormat="1" ht="15" customHeight="1" x14ac:dyDescent="0.25">
      <c r="A38" s="39"/>
      <c r="B38" s="14" t="s">
        <v>6</v>
      </c>
      <c r="C38" s="40" t="s">
        <v>29</v>
      </c>
      <c r="D38" s="40"/>
      <c r="E38" s="60">
        <v>15</v>
      </c>
      <c r="G38" s="18"/>
    </row>
    <row r="39" spans="1:7" s="43" customFormat="1" ht="15" customHeight="1" x14ac:dyDescent="0.25">
      <c r="A39" s="39"/>
      <c r="C39" s="40" t="s">
        <v>30</v>
      </c>
      <c r="D39" s="40"/>
      <c r="E39" s="60">
        <v>26</v>
      </c>
      <c r="G39" s="18"/>
    </row>
    <row r="40" spans="1:7" s="43" customFormat="1" ht="15" customHeight="1" x14ac:dyDescent="0.25">
      <c r="A40" s="39"/>
      <c r="B40" s="59"/>
      <c r="C40" s="40" t="s">
        <v>218</v>
      </c>
      <c r="D40" s="40"/>
      <c r="E40" s="60">
        <v>20</v>
      </c>
      <c r="G40" s="18"/>
    </row>
    <row r="41" spans="1:7" s="43" customFormat="1" ht="15" customHeight="1" x14ac:dyDescent="0.25">
      <c r="A41" s="39"/>
      <c r="B41" s="59"/>
      <c r="C41" s="40" t="s">
        <v>32</v>
      </c>
      <c r="D41" s="40"/>
      <c r="E41" s="60">
        <v>23</v>
      </c>
      <c r="G41" s="18"/>
    </row>
    <row r="42" spans="1:7" s="43" customFormat="1" ht="15" customHeight="1" x14ac:dyDescent="0.25">
      <c r="A42" s="127"/>
      <c r="B42" s="117" t="s">
        <v>11</v>
      </c>
      <c r="C42" s="129"/>
      <c r="D42" s="129"/>
      <c r="E42" s="131">
        <f>SUM(E38:E41)</f>
        <v>84</v>
      </c>
      <c r="G42" s="18"/>
    </row>
    <row r="43" spans="1:7" s="43" customFormat="1" ht="15" customHeight="1" x14ac:dyDescent="0.25">
      <c r="A43" s="49" t="s">
        <v>33</v>
      </c>
      <c r="B43" s="34" t="s">
        <v>5</v>
      </c>
      <c r="C43" s="35" t="s">
        <v>222</v>
      </c>
      <c r="D43" s="35"/>
      <c r="E43" s="132">
        <v>2.4</v>
      </c>
      <c r="G43" s="18"/>
    </row>
    <row r="44" spans="1:7" s="43" customFormat="1" ht="15" customHeight="1" x14ac:dyDescent="0.25">
      <c r="A44" s="127"/>
      <c r="B44" s="118" t="s">
        <v>6</v>
      </c>
      <c r="C44" s="119" t="s">
        <v>201</v>
      </c>
      <c r="D44" s="119"/>
      <c r="E44" s="133">
        <v>16</v>
      </c>
      <c r="G44" s="18"/>
    </row>
    <row r="45" spans="1:7" s="43" customFormat="1" ht="15" customHeight="1" x14ac:dyDescent="0.25">
      <c r="A45" s="13" t="s">
        <v>34</v>
      </c>
      <c r="B45" s="14" t="s">
        <v>6</v>
      </c>
      <c r="C45" s="29" t="s">
        <v>35</v>
      </c>
      <c r="D45" s="29"/>
      <c r="E45" s="60">
        <v>24</v>
      </c>
      <c r="G45" s="18"/>
    </row>
    <row r="46" spans="1:7" s="43" customFormat="1" ht="15" customHeight="1" x14ac:dyDescent="0.25">
      <c r="A46" s="49" t="s">
        <v>36</v>
      </c>
      <c r="B46" s="34" t="s">
        <v>5</v>
      </c>
      <c r="C46" s="125" t="s">
        <v>304</v>
      </c>
      <c r="D46" s="125"/>
      <c r="E46" s="132">
        <v>36</v>
      </c>
      <c r="G46" s="18"/>
    </row>
    <row r="47" spans="1:7" s="43" customFormat="1" ht="15" customHeight="1" x14ac:dyDescent="0.25">
      <c r="A47" s="39"/>
      <c r="B47" s="14"/>
      <c r="C47" s="40" t="s">
        <v>228</v>
      </c>
      <c r="D47" s="40"/>
      <c r="E47" s="60">
        <v>25</v>
      </c>
      <c r="G47" s="18"/>
    </row>
    <row r="48" spans="1:7" s="43" customFormat="1" ht="15" customHeight="1" x14ac:dyDescent="0.25">
      <c r="A48" s="39"/>
      <c r="B48" s="14"/>
      <c r="C48" s="110" t="s">
        <v>172</v>
      </c>
      <c r="D48" s="40"/>
      <c r="E48" s="60">
        <v>63</v>
      </c>
      <c r="G48" s="18"/>
    </row>
    <row r="49" spans="1:9" s="43" customFormat="1" ht="15" customHeight="1" x14ac:dyDescent="0.25">
      <c r="A49" s="39"/>
      <c r="B49" s="13" t="s">
        <v>9</v>
      </c>
      <c r="C49" s="40"/>
      <c r="D49" s="40"/>
      <c r="E49" s="61">
        <f>SUM(E46:E48)</f>
        <v>124</v>
      </c>
      <c r="G49" s="18"/>
    </row>
    <row r="50" spans="1:9" s="43" customFormat="1" ht="15" customHeight="1" x14ac:dyDescent="0.25">
      <c r="A50" s="39"/>
      <c r="B50" s="14" t="s">
        <v>6</v>
      </c>
      <c r="C50" s="65" t="s">
        <v>38</v>
      </c>
      <c r="D50" s="65"/>
      <c r="E50" s="60">
        <v>22</v>
      </c>
      <c r="G50" s="18"/>
    </row>
    <row r="51" spans="1:9" s="43" customFormat="1" ht="15" customHeight="1" x14ac:dyDescent="0.25">
      <c r="A51" s="127"/>
      <c r="B51" s="117" t="s">
        <v>11</v>
      </c>
      <c r="C51" s="129"/>
      <c r="D51" s="129"/>
      <c r="E51" s="131">
        <f>E50</f>
        <v>22</v>
      </c>
      <c r="G51" s="18"/>
    </row>
    <row r="52" spans="1:9" s="43" customFormat="1" ht="15" customHeight="1" x14ac:dyDescent="0.25">
      <c r="A52" s="39" t="s">
        <v>39</v>
      </c>
      <c r="B52" s="14" t="s">
        <v>5</v>
      </c>
      <c r="C52" s="66" t="s">
        <v>336</v>
      </c>
      <c r="D52" s="66"/>
      <c r="E52" s="67">
        <v>59</v>
      </c>
      <c r="G52" s="18"/>
    </row>
    <row r="53" spans="1:9" s="43" customFormat="1" ht="15" customHeight="1" x14ac:dyDescent="0.25">
      <c r="A53" s="39"/>
      <c r="B53" s="68"/>
      <c r="C53" s="66" t="s">
        <v>337</v>
      </c>
      <c r="D53" s="66"/>
      <c r="E53" s="67">
        <v>40</v>
      </c>
      <c r="G53" s="18"/>
    </row>
    <row r="54" spans="1:9" s="43" customFormat="1" ht="15" customHeight="1" x14ac:dyDescent="0.25">
      <c r="A54" s="39"/>
      <c r="B54" s="13" t="s">
        <v>9</v>
      </c>
      <c r="C54" s="66"/>
      <c r="D54" s="66"/>
      <c r="E54" s="69">
        <f>SUM(E52:E53)</f>
        <v>99</v>
      </c>
      <c r="G54" s="18"/>
    </row>
    <row r="55" spans="1:9" s="43" customFormat="1" ht="15" customHeight="1" x14ac:dyDescent="0.25">
      <c r="A55" s="39"/>
      <c r="B55" s="14" t="s">
        <v>6</v>
      </c>
      <c r="C55" s="14" t="s">
        <v>43</v>
      </c>
      <c r="D55" s="14"/>
      <c r="E55" s="67">
        <v>15</v>
      </c>
      <c r="G55" s="18"/>
      <c r="H55" s="70"/>
      <c r="I55" s="67"/>
    </row>
    <row r="56" spans="1:9" s="43" customFormat="1" ht="15" customHeight="1" x14ac:dyDescent="0.25">
      <c r="A56" s="39"/>
      <c r="B56" s="68"/>
      <c r="C56" s="70" t="s">
        <v>42</v>
      </c>
      <c r="D56" s="70"/>
      <c r="E56" s="67">
        <v>16</v>
      </c>
      <c r="G56" s="18"/>
    </row>
    <row r="57" spans="1:9" s="43" customFormat="1" ht="15" customHeight="1" x14ac:dyDescent="0.25">
      <c r="A57" s="39"/>
      <c r="B57" s="13" t="s">
        <v>11</v>
      </c>
      <c r="C57" s="66"/>
      <c r="D57" s="66"/>
      <c r="E57" s="69">
        <f>SUM(E55:E56)</f>
        <v>31</v>
      </c>
      <c r="G57" s="18"/>
    </row>
    <row r="58" spans="1:9" s="48" customFormat="1" ht="15" customHeight="1" x14ac:dyDescent="0.25">
      <c r="A58" s="134" t="s">
        <v>173</v>
      </c>
      <c r="B58" s="135" t="s">
        <v>5</v>
      </c>
      <c r="C58" s="136" t="s">
        <v>229</v>
      </c>
      <c r="D58" s="136"/>
      <c r="E58" s="137">
        <v>8</v>
      </c>
      <c r="G58" s="18"/>
    </row>
    <row r="59" spans="1:9" s="43" customFormat="1" ht="15" customHeight="1" x14ac:dyDescent="0.25">
      <c r="A59" s="39" t="s">
        <v>44</v>
      </c>
      <c r="B59" s="14" t="s">
        <v>5</v>
      </c>
      <c r="C59" s="40" t="s">
        <v>230</v>
      </c>
      <c r="D59" s="40"/>
      <c r="E59" s="67">
        <v>8.41</v>
      </c>
      <c r="G59" s="18"/>
    </row>
    <row r="60" spans="1:9" s="43" customFormat="1" ht="15" customHeight="1" x14ac:dyDescent="0.25">
      <c r="A60" s="39"/>
      <c r="B60" s="14" t="s">
        <v>6</v>
      </c>
      <c r="C60" s="14" t="s">
        <v>226</v>
      </c>
      <c r="D60" s="14"/>
      <c r="E60" s="67">
        <v>28.4</v>
      </c>
      <c r="G60" s="18"/>
    </row>
    <row r="61" spans="1:9" s="43" customFormat="1" ht="15" customHeight="1" x14ac:dyDescent="0.25">
      <c r="A61" s="49" t="s">
        <v>46</v>
      </c>
      <c r="B61" s="34" t="s">
        <v>5</v>
      </c>
      <c r="C61" s="138" t="s">
        <v>231</v>
      </c>
      <c r="D61" s="138"/>
      <c r="E61" s="139">
        <v>56</v>
      </c>
      <c r="G61" s="18"/>
    </row>
    <row r="62" spans="1:9" s="43" customFormat="1" ht="15" customHeight="1" x14ac:dyDescent="0.25">
      <c r="A62" s="39"/>
      <c r="B62" s="13" t="s">
        <v>9</v>
      </c>
      <c r="C62" s="66"/>
      <c r="D62" s="66"/>
      <c r="E62" s="69">
        <f>E61</f>
        <v>56</v>
      </c>
      <c r="G62" s="18"/>
    </row>
    <row r="63" spans="1:9" s="43" customFormat="1" ht="15" customHeight="1" x14ac:dyDescent="0.25">
      <c r="A63" s="39"/>
      <c r="B63" s="14" t="s">
        <v>6</v>
      </c>
      <c r="C63" s="66" t="s">
        <v>232</v>
      </c>
      <c r="D63" s="66"/>
      <c r="E63" s="67">
        <v>9.5</v>
      </c>
      <c r="G63" s="18"/>
    </row>
    <row r="64" spans="1:9" s="43" customFormat="1" ht="15" customHeight="1" x14ac:dyDescent="0.25">
      <c r="A64" s="39"/>
      <c r="B64" s="14"/>
      <c r="C64" s="66" t="s">
        <v>233</v>
      </c>
      <c r="D64" s="66"/>
      <c r="E64" s="67">
        <v>8.5</v>
      </c>
      <c r="G64" s="18"/>
    </row>
    <row r="65" spans="1:7" s="43" customFormat="1" ht="15" customHeight="1" x14ac:dyDescent="0.25">
      <c r="A65" s="39"/>
      <c r="B65" s="14"/>
      <c r="C65" s="66" t="s">
        <v>234</v>
      </c>
      <c r="D65" s="66"/>
      <c r="E65" s="67">
        <v>15.5</v>
      </c>
      <c r="G65" s="18"/>
    </row>
    <row r="66" spans="1:7" s="43" customFormat="1" ht="15" customHeight="1" x14ac:dyDescent="0.25">
      <c r="A66" s="127"/>
      <c r="B66" s="117" t="s">
        <v>11</v>
      </c>
      <c r="C66" s="140"/>
      <c r="D66" s="140"/>
      <c r="E66" s="141">
        <f>SUM(E63:E65)</f>
        <v>33.5</v>
      </c>
      <c r="G66" s="18"/>
    </row>
    <row r="67" spans="1:7" s="43" customFormat="1" ht="15" customHeight="1" x14ac:dyDescent="0.25">
      <c r="A67" s="49" t="s">
        <v>47</v>
      </c>
      <c r="B67" s="34" t="s">
        <v>5</v>
      </c>
      <c r="C67" s="138" t="s">
        <v>235</v>
      </c>
      <c r="D67" s="138"/>
      <c r="E67" s="132">
        <v>61.4</v>
      </c>
      <c r="G67" s="18"/>
    </row>
    <row r="68" spans="1:7" s="43" customFormat="1" ht="15" customHeight="1" x14ac:dyDescent="0.25">
      <c r="A68" s="127"/>
      <c r="B68" s="118" t="s">
        <v>6</v>
      </c>
      <c r="C68" s="140" t="s">
        <v>48</v>
      </c>
      <c r="D68" s="140"/>
      <c r="E68" s="133">
        <v>19</v>
      </c>
      <c r="G68" s="18"/>
    </row>
    <row r="69" spans="1:7" s="43" customFormat="1" ht="15" customHeight="1" x14ac:dyDescent="0.25">
      <c r="A69" s="49" t="s">
        <v>49</v>
      </c>
      <c r="B69" s="34" t="s">
        <v>5</v>
      </c>
      <c r="C69" s="35" t="s">
        <v>222</v>
      </c>
      <c r="D69" s="35"/>
      <c r="E69" s="132">
        <v>54.6</v>
      </c>
      <c r="G69" s="18"/>
    </row>
    <row r="70" spans="1:7" s="43" customFormat="1" ht="15" customHeight="1" x14ac:dyDescent="0.25">
      <c r="A70" s="39"/>
      <c r="B70" s="13" t="s">
        <v>9</v>
      </c>
      <c r="C70" s="66"/>
      <c r="D70" s="66"/>
      <c r="E70" s="61">
        <f>E69</f>
        <v>54.6</v>
      </c>
      <c r="G70" s="18"/>
    </row>
    <row r="71" spans="1:7" s="43" customFormat="1" ht="15" customHeight="1" x14ac:dyDescent="0.25">
      <c r="A71" s="39"/>
      <c r="B71" s="14" t="s">
        <v>6</v>
      </c>
      <c r="C71" s="66" t="s">
        <v>174</v>
      </c>
      <c r="D71" s="66"/>
      <c r="E71" s="60">
        <v>14</v>
      </c>
      <c r="G71" s="18"/>
    </row>
    <row r="72" spans="1:7" s="43" customFormat="1" ht="15" customHeight="1" x14ac:dyDescent="0.25">
      <c r="A72" s="39"/>
      <c r="B72" s="14"/>
      <c r="C72" s="66" t="s">
        <v>50</v>
      </c>
      <c r="D72" s="66"/>
      <c r="E72" s="60">
        <v>18</v>
      </c>
      <c r="G72" s="18"/>
    </row>
    <row r="73" spans="1:7" s="43" customFormat="1" ht="15" customHeight="1" x14ac:dyDescent="0.25">
      <c r="A73" s="127"/>
      <c r="B73" s="117" t="s">
        <v>11</v>
      </c>
      <c r="C73" s="140"/>
      <c r="D73" s="140"/>
      <c r="E73" s="131">
        <f>SUM(E71:E72)</f>
        <v>32</v>
      </c>
      <c r="G73" s="18"/>
    </row>
    <row r="74" spans="1:7" s="43" customFormat="1" ht="15" customHeight="1" x14ac:dyDescent="0.25">
      <c r="A74" s="39" t="s">
        <v>51</v>
      </c>
      <c r="B74" s="14" t="s">
        <v>5</v>
      </c>
      <c r="C74" s="66" t="s">
        <v>231</v>
      </c>
      <c r="D74" s="66"/>
      <c r="E74" s="60">
        <v>14</v>
      </c>
      <c r="G74" s="18"/>
    </row>
    <row r="75" spans="1:7" s="43" customFormat="1" ht="15" customHeight="1" x14ac:dyDescent="0.25">
      <c r="A75" s="39"/>
      <c r="B75" s="14" t="s">
        <v>6</v>
      </c>
      <c r="C75" s="66" t="s">
        <v>52</v>
      </c>
      <c r="D75" s="66"/>
      <c r="E75" s="60">
        <v>20</v>
      </c>
      <c r="G75" s="18"/>
    </row>
    <row r="76" spans="1:7" s="43" customFormat="1" ht="15" customHeight="1" x14ac:dyDescent="0.25">
      <c r="A76" s="134" t="s">
        <v>53</v>
      </c>
      <c r="B76" s="135" t="s">
        <v>5</v>
      </c>
      <c r="C76" s="143" t="s">
        <v>236</v>
      </c>
      <c r="D76" s="143"/>
      <c r="E76" s="137">
        <v>15</v>
      </c>
      <c r="G76" s="18"/>
    </row>
    <row r="77" spans="1:7" s="43" customFormat="1" ht="1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  <c r="G77" s="18"/>
    </row>
    <row r="78" spans="1:7" s="43" customFormat="1" ht="15" customHeight="1" x14ac:dyDescent="0.25">
      <c r="A78" s="39"/>
      <c r="B78" s="59"/>
      <c r="C78" s="66" t="s">
        <v>237</v>
      </c>
      <c r="D78" s="66"/>
      <c r="E78" s="60">
        <v>32.5</v>
      </c>
      <c r="G78" s="18"/>
    </row>
    <row r="79" spans="1:7" s="43" customFormat="1" ht="15" customHeight="1" x14ac:dyDescent="0.25">
      <c r="A79" s="39"/>
      <c r="B79" s="59"/>
      <c r="C79" s="66" t="s">
        <v>313</v>
      </c>
      <c r="D79" s="66"/>
      <c r="E79" s="60">
        <v>2</v>
      </c>
      <c r="G79" s="18"/>
    </row>
    <row r="80" spans="1:7" s="43" customFormat="1" ht="15" customHeight="1" x14ac:dyDescent="0.25">
      <c r="A80" s="39"/>
      <c r="B80" s="59"/>
      <c r="C80" s="66" t="s">
        <v>58</v>
      </c>
      <c r="D80" s="66"/>
      <c r="E80" s="60">
        <v>20</v>
      </c>
      <c r="G80" s="18"/>
    </row>
    <row r="81" spans="1:7" s="43" customFormat="1" ht="15" customHeight="1" x14ac:dyDescent="0.25">
      <c r="A81" s="39"/>
      <c r="B81" s="59"/>
      <c r="C81" s="66" t="s">
        <v>59</v>
      </c>
      <c r="D81" s="66"/>
      <c r="E81" s="60">
        <v>70</v>
      </c>
      <c r="G81" s="18"/>
    </row>
    <row r="82" spans="1:7" s="43" customFormat="1" ht="15" customHeight="1" x14ac:dyDescent="0.25">
      <c r="A82" s="39"/>
      <c r="B82" s="59"/>
      <c r="C82" s="66" t="s">
        <v>60</v>
      </c>
      <c r="D82" s="66"/>
      <c r="E82" s="60">
        <v>44</v>
      </c>
      <c r="G82" s="18"/>
    </row>
    <row r="83" spans="1:7" s="43" customFormat="1" ht="15" customHeight="1" x14ac:dyDescent="0.25">
      <c r="A83" s="39"/>
      <c r="B83" s="59"/>
      <c r="C83" s="66" t="s">
        <v>238</v>
      </c>
      <c r="D83" s="66"/>
      <c r="E83" s="60">
        <v>30</v>
      </c>
      <c r="G83" s="18"/>
    </row>
    <row r="84" spans="1:7" s="43" customFormat="1" ht="15" customHeight="1" x14ac:dyDescent="0.25">
      <c r="A84" s="39"/>
      <c r="B84" s="59"/>
      <c r="C84" s="66" t="s">
        <v>61</v>
      </c>
      <c r="D84" s="66"/>
      <c r="E84" s="60">
        <v>63</v>
      </c>
      <c r="G84" s="18"/>
    </row>
    <row r="85" spans="1:7" s="43" customFormat="1" ht="15" customHeight="1" x14ac:dyDescent="0.25">
      <c r="A85" s="39"/>
      <c r="B85" s="59"/>
      <c r="C85" s="66" t="s">
        <v>175</v>
      </c>
      <c r="D85" s="66"/>
      <c r="E85" s="60">
        <v>28</v>
      </c>
      <c r="G85" s="18"/>
    </row>
    <row r="86" spans="1:7" s="43" customFormat="1" ht="15" customHeight="1" x14ac:dyDescent="0.25">
      <c r="A86" s="39"/>
      <c r="B86" s="59"/>
      <c r="C86" s="66" t="s">
        <v>62</v>
      </c>
      <c r="D86" s="66"/>
      <c r="E86" s="60">
        <v>54</v>
      </c>
      <c r="G86" s="18"/>
    </row>
    <row r="87" spans="1:7" s="43" customFormat="1" ht="15" customHeight="1" x14ac:dyDescent="0.25">
      <c r="A87" s="39"/>
      <c r="B87" s="59"/>
      <c r="C87" s="66" t="s">
        <v>176</v>
      </c>
      <c r="D87" s="66"/>
      <c r="E87" s="60">
        <v>92</v>
      </c>
      <c r="G87" s="18"/>
    </row>
    <row r="88" spans="1:7" s="43" customFormat="1" ht="15" customHeight="1" x14ac:dyDescent="0.25">
      <c r="A88" s="39"/>
      <c r="B88" s="59"/>
      <c r="C88" s="66" t="s">
        <v>177</v>
      </c>
      <c r="D88" s="66"/>
      <c r="E88" s="60">
        <v>54</v>
      </c>
      <c r="G88" s="18"/>
    </row>
    <row r="89" spans="1:7" s="43" customFormat="1" ht="15" customHeight="1" x14ac:dyDescent="0.25">
      <c r="A89" s="39"/>
      <c r="B89" s="59"/>
      <c r="C89" s="66" t="s">
        <v>63</v>
      </c>
      <c r="D89" s="66"/>
      <c r="E89" s="60">
        <v>52</v>
      </c>
      <c r="G89" s="18"/>
    </row>
    <row r="90" spans="1:7" s="43" customFormat="1" ht="15" customHeight="1" x14ac:dyDescent="0.25">
      <c r="A90" s="39"/>
      <c r="B90" s="59"/>
      <c r="C90" s="66" t="s">
        <v>202</v>
      </c>
      <c r="D90" s="66"/>
      <c r="E90" s="60">
        <v>104</v>
      </c>
      <c r="G90" s="18"/>
    </row>
    <row r="91" spans="1:7" s="43" customFormat="1" ht="15" customHeight="1" x14ac:dyDescent="0.25">
      <c r="A91" s="39"/>
      <c r="B91" s="59"/>
      <c r="C91" s="66" t="s">
        <v>239</v>
      </c>
      <c r="D91" s="66"/>
      <c r="E91" s="60">
        <v>39</v>
      </c>
      <c r="G91" s="18"/>
    </row>
    <row r="92" spans="1:7" s="43" customFormat="1" ht="15" customHeight="1" x14ac:dyDescent="0.25">
      <c r="A92" s="39"/>
      <c r="B92" s="59"/>
      <c r="C92" s="66" t="s">
        <v>208</v>
      </c>
      <c r="D92" s="66"/>
      <c r="E92" s="60">
        <v>70</v>
      </c>
      <c r="G92" s="18"/>
    </row>
    <row r="93" spans="1:7" s="43" customFormat="1" ht="15" customHeight="1" x14ac:dyDescent="0.25">
      <c r="A93" s="39"/>
      <c r="B93" s="59"/>
      <c r="C93" s="66" t="s">
        <v>178</v>
      </c>
      <c r="D93" s="66"/>
      <c r="E93" s="60">
        <v>107</v>
      </c>
      <c r="G93" s="18"/>
    </row>
    <row r="94" spans="1:7" s="43" customFormat="1" ht="15" customHeight="1" x14ac:dyDescent="0.25">
      <c r="A94" s="39"/>
      <c r="B94" s="59"/>
      <c r="C94" s="66" t="s">
        <v>66</v>
      </c>
      <c r="D94" s="66"/>
      <c r="E94" s="60">
        <v>62</v>
      </c>
      <c r="G94" s="18"/>
    </row>
    <row r="95" spans="1:7" s="43" customFormat="1" ht="15" customHeight="1" x14ac:dyDescent="0.25">
      <c r="C95" s="66" t="s">
        <v>314</v>
      </c>
      <c r="D95" s="66"/>
      <c r="E95" s="60">
        <v>29</v>
      </c>
      <c r="G95" s="18"/>
    </row>
    <row r="96" spans="1:7" s="43" customFormat="1" ht="15" customHeight="1" x14ac:dyDescent="0.25">
      <c r="A96" s="39"/>
      <c r="B96" s="59"/>
      <c r="C96" s="66" t="s">
        <v>179</v>
      </c>
      <c r="D96" s="66"/>
      <c r="E96" s="60">
        <v>94</v>
      </c>
      <c r="G96" s="18"/>
    </row>
    <row r="97" spans="1:7" s="43" customFormat="1" ht="15" customHeight="1" x14ac:dyDescent="0.25">
      <c r="A97" s="39"/>
      <c r="B97" s="59"/>
      <c r="C97" s="66" t="s">
        <v>68</v>
      </c>
      <c r="D97" s="66"/>
      <c r="E97" s="60">
        <v>92</v>
      </c>
      <c r="G97" s="18"/>
    </row>
    <row r="98" spans="1:7" s="43" customFormat="1" ht="15" customHeight="1" x14ac:dyDescent="0.25">
      <c r="A98" s="39"/>
      <c r="B98" s="59"/>
      <c r="C98" s="66" t="s">
        <v>69</v>
      </c>
      <c r="D98" s="66"/>
      <c r="E98" s="60">
        <v>48</v>
      </c>
      <c r="G98" s="18"/>
    </row>
    <row r="99" spans="1:7" s="43" customFormat="1" ht="15" customHeight="1" x14ac:dyDescent="0.25">
      <c r="A99" s="39"/>
      <c r="B99" s="59"/>
      <c r="C99" s="66" t="s">
        <v>180</v>
      </c>
      <c r="D99" s="66"/>
      <c r="E99" s="60">
        <v>59</v>
      </c>
      <c r="G99" s="18"/>
    </row>
    <row r="100" spans="1:7" s="43" customFormat="1" ht="15" customHeight="1" x14ac:dyDescent="0.25">
      <c r="A100" s="39"/>
      <c r="B100" s="59"/>
      <c r="C100" s="66" t="s">
        <v>305</v>
      </c>
      <c r="D100" s="66"/>
      <c r="E100" s="60">
        <v>55</v>
      </c>
      <c r="G100" s="18"/>
    </row>
    <row r="101" spans="1:7" s="43" customFormat="1" ht="15" customHeight="1" x14ac:dyDescent="0.25">
      <c r="A101" s="39"/>
      <c r="B101" s="59"/>
      <c r="C101" s="66" t="s">
        <v>306</v>
      </c>
      <c r="D101" s="66"/>
      <c r="E101" s="60">
        <v>36</v>
      </c>
      <c r="G101" s="18"/>
    </row>
    <row r="102" spans="1:7" s="43" customFormat="1" ht="15" customHeight="1" x14ac:dyDescent="0.25">
      <c r="A102" s="39"/>
      <c r="B102" s="14"/>
      <c r="C102" s="66" t="s">
        <v>70</v>
      </c>
      <c r="D102" s="66"/>
      <c r="E102" s="60">
        <v>60</v>
      </c>
      <c r="G102" s="18"/>
    </row>
    <row r="103" spans="1:7" s="43" customFormat="1" ht="15" customHeight="1" x14ac:dyDescent="0.25">
      <c r="A103" s="39"/>
      <c r="B103" s="59"/>
      <c r="C103" s="66" t="s">
        <v>315</v>
      </c>
      <c r="D103" s="66"/>
      <c r="E103" s="60">
        <v>73</v>
      </c>
      <c r="G103" s="18"/>
    </row>
    <row r="104" spans="1:7" s="43" customFormat="1" ht="15" customHeight="1" x14ac:dyDescent="0.25">
      <c r="C104" s="66" t="s">
        <v>243</v>
      </c>
      <c r="D104" s="66"/>
      <c r="E104" s="60">
        <v>106</v>
      </c>
      <c r="G104" s="18"/>
    </row>
    <row r="105" spans="1:7" s="43" customFormat="1" ht="15" customHeight="1" x14ac:dyDescent="0.25">
      <c r="C105" s="66" t="s">
        <v>73</v>
      </c>
      <c r="D105" s="66"/>
      <c r="E105" s="60">
        <v>112</v>
      </c>
      <c r="G105" s="18"/>
    </row>
    <row r="106" spans="1:7" s="43" customFormat="1" ht="15" customHeight="1" x14ac:dyDescent="0.25">
      <c r="A106" s="39"/>
      <c r="B106" s="14"/>
      <c r="C106" s="66" t="s">
        <v>244</v>
      </c>
      <c r="D106" s="66"/>
      <c r="E106" s="60">
        <v>28.5</v>
      </c>
      <c r="G106" s="18"/>
    </row>
    <row r="107" spans="1:7" s="43" customFormat="1" ht="15" customHeight="1" x14ac:dyDescent="0.25">
      <c r="A107" s="39"/>
      <c r="B107" s="14"/>
      <c r="C107" s="66" t="s">
        <v>204</v>
      </c>
      <c r="D107" s="66"/>
      <c r="E107" s="60">
        <v>45</v>
      </c>
      <c r="G107" s="18"/>
    </row>
    <row r="108" spans="1:7" s="43" customFormat="1" ht="15" customHeight="1" x14ac:dyDescent="0.25">
      <c r="C108" s="66" t="s">
        <v>181</v>
      </c>
      <c r="D108" s="66"/>
      <c r="E108" s="60">
        <v>56</v>
      </c>
      <c r="G108" s="18"/>
    </row>
    <row r="109" spans="1:7" s="43" customFormat="1" ht="15" customHeight="1" x14ac:dyDescent="0.25">
      <c r="A109" s="39"/>
      <c r="B109" s="59"/>
      <c r="C109" s="40" t="s">
        <v>228</v>
      </c>
      <c r="D109" s="40"/>
      <c r="E109" s="60">
        <v>29</v>
      </c>
      <c r="G109" s="18"/>
    </row>
    <row r="110" spans="1:7" s="43" customFormat="1" ht="15" customHeight="1" x14ac:dyDescent="0.25">
      <c r="A110" s="39"/>
      <c r="B110" s="59"/>
      <c r="C110" s="66" t="s">
        <v>182</v>
      </c>
      <c r="D110" s="66"/>
      <c r="E110" s="60">
        <v>56</v>
      </c>
      <c r="G110" s="18"/>
    </row>
    <row r="111" spans="1:7" s="43" customFormat="1" ht="15" customHeight="1" x14ac:dyDescent="0.25">
      <c r="C111" s="66" t="s">
        <v>75</v>
      </c>
      <c r="D111" s="66"/>
      <c r="E111" s="60">
        <v>30</v>
      </c>
      <c r="G111" s="18"/>
    </row>
    <row r="112" spans="1:7" s="43" customFormat="1" ht="15" customHeight="1" x14ac:dyDescent="0.25">
      <c r="A112" s="39"/>
      <c r="B112" s="59"/>
      <c r="C112" s="66" t="s">
        <v>245</v>
      </c>
      <c r="D112" s="66"/>
      <c r="E112" s="60">
        <v>50</v>
      </c>
      <c r="G112" s="18"/>
    </row>
    <row r="113" spans="1:7" s="43" customFormat="1" ht="15" customHeight="1" x14ac:dyDescent="0.25">
      <c r="A113" s="39"/>
      <c r="B113" s="59"/>
      <c r="C113" s="66" t="s">
        <v>246</v>
      </c>
      <c r="D113" s="66"/>
      <c r="E113" s="60">
        <v>83</v>
      </c>
      <c r="G113" s="18"/>
    </row>
    <row r="114" spans="1:7" s="43" customFormat="1" ht="15" customHeight="1" x14ac:dyDescent="0.25">
      <c r="A114" s="39"/>
      <c r="B114" s="59"/>
      <c r="C114" s="66" t="s">
        <v>196</v>
      </c>
      <c r="D114" s="66"/>
      <c r="E114" s="60">
        <v>52</v>
      </c>
      <c r="G114" s="18"/>
    </row>
    <row r="115" spans="1:7" s="43" customFormat="1" ht="15" customHeight="1" x14ac:dyDescent="0.25">
      <c r="A115" s="39"/>
      <c r="B115" s="59"/>
      <c r="C115" s="66" t="s">
        <v>247</v>
      </c>
      <c r="D115" s="66"/>
      <c r="E115" s="60">
        <v>24</v>
      </c>
      <c r="G115" s="18"/>
    </row>
    <row r="116" spans="1:7" s="43" customFormat="1" ht="15" customHeight="1" x14ac:dyDescent="0.25">
      <c r="A116" s="39"/>
      <c r="B116" s="59"/>
      <c r="C116" s="66" t="s">
        <v>76</v>
      </c>
      <c r="D116" s="66"/>
      <c r="E116" s="60">
        <v>92</v>
      </c>
      <c r="G116" s="18"/>
    </row>
    <row r="117" spans="1:7" s="43" customFormat="1" ht="15" customHeight="1" x14ac:dyDescent="0.25">
      <c r="A117" s="39"/>
      <c r="B117" s="59"/>
      <c r="C117" s="66" t="s">
        <v>248</v>
      </c>
      <c r="D117" s="66"/>
      <c r="E117" s="60">
        <v>77</v>
      </c>
      <c r="G117" s="18"/>
    </row>
    <row r="118" spans="1:7" s="43" customFormat="1" ht="15" customHeight="1" x14ac:dyDescent="0.25">
      <c r="A118" s="39"/>
      <c r="B118" s="59"/>
      <c r="C118" s="66" t="s">
        <v>249</v>
      </c>
      <c r="D118" s="66"/>
      <c r="E118" s="60">
        <v>47</v>
      </c>
      <c r="G118" s="18"/>
    </row>
    <row r="119" spans="1:7" s="43" customFormat="1" ht="15" customHeight="1" x14ac:dyDescent="0.25">
      <c r="A119" s="39"/>
      <c r="B119" s="59"/>
      <c r="C119" s="66" t="s">
        <v>78</v>
      </c>
      <c r="D119" s="66"/>
      <c r="E119" s="60">
        <v>20</v>
      </c>
      <c r="G119" s="18"/>
    </row>
    <row r="120" spans="1:7" s="43" customFormat="1" ht="15" customHeight="1" x14ac:dyDescent="0.25">
      <c r="A120" s="39"/>
      <c r="B120" s="59"/>
      <c r="C120" s="66" t="s">
        <v>79</v>
      </c>
      <c r="D120" s="66"/>
      <c r="E120" s="60">
        <v>60</v>
      </c>
      <c r="G120" s="18"/>
    </row>
    <row r="121" spans="1:7" s="43" customFormat="1" ht="15" customHeight="1" x14ac:dyDescent="0.25">
      <c r="A121" s="39"/>
      <c r="B121" s="59"/>
      <c r="C121" s="66" t="s">
        <v>197</v>
      </c>
      <c r="D121" s="66"/>
      <c r="E121" s="60">
        <v>104</v>
      </c>
      <c r="G121" s="18"/>
    </row>
    <row r="122" spans="1:7" s="43" customFormat="1" ht="15" customHeight="1" x14ac:dyDescent="0.25">
      <c r="A122" s="39"/>
      <c r="B122" s="59"/>
      <c r="C122" s="66" t="s">
        <v>80</v>
      </c>
      <c r="D122" s="66"/>
      <c r="E122" s="60">
        <v>53</v>
      </c>
      <c r="G122" s="18"/>
    </row>
    <row r="123" spans="1:7" s="43" customFormat="1" ht="15" customHeight="1" x14ac:dyDescent="0.25">
      <c r="A123" s="39"/>
      <c r="B123" s="59"/>
      <c r="C123" s="66" t="s">
        <v>250</v>
      </c>
      <c r="D123" s="66"/>
      <c r="E123" s="60">
        <v>110</v>
      </c>
      <c r="G123" s="18"/>
    </row>
    <row r="124" spans="1:7" s="43" customFormat="1" ht="15" customHeight="1" x14ac:dyDescent="0.25">
      <c r="A124" s="39"/>
      <c r="B124" s="59"/>
      <c r="C124" s="66" t="s">
        <v>81</v>
      </c>
      <c r="D124" s="66"/>
      <c r="E124" s="60">
        <v>87</v>
      </c>
      <c r="G124" s="18"/>
    </row>
    <row r="125" spans="1:7" s="43" customFormat="1" ht="15" customHeight="1" x14ac:dyDescent="0.25">
      <c r="A125" s="39"/>
      <c r="B125" s="59"/>
      <c r="C125" s="66" t="s">
        <v>317</v>
      </c>
      <c r="D125" s="66"/>
      <c r="E125" s="60">
        <v>44</v>
      </c>
      <c r="G125" s="18"/>
    </row>
    <row r="126" spans="1:7" s="43" customFormat="1" ht="15" customHeight="1" x14ac:dyDescent="0.25">
      <c r="A126" s="39"/>
      <c r="B126" s="59"/>
      <c r="C126" s="66" t="s">
        <v>83</v>
      </c>
      <c r="D126" s="66"/>
      <c r="E126" s="60">
        <v>40</v>
      </c>
      <c r="G126" s="18"/>
    </row>
    <row r="127" spans="1:7" s="43" customFormat="1" ht="15" customHeight="1" x14ac:dyDescent="0.25">
      <c r="A127" s="39"/>
      <c r="B127" s="59"/>
      <c r="C127" s="66" t="s">
        <v>307</v>
      </c>
      <c r="D127" s="66"/>
      <c r="E127" s="60">
        <v>28</v>
      </c>
      <c r="G127" s="18"/>
    </row>
    <row r="128" spans="1:7" s="43" customFormat="1" ht="15" customHeight="1" x14ac:dyDescent="0.25">
      <c r="A128" s="39"/>
      <c r="B128" s="59"/>
      <c r="C128" s="66" t="s">
        <v>84</v>
      </c>
      <c r="D128" s="66"/>
      <c r="E128" s="60">
        <v>48</v>
      </c>
      <c r="G128" s="18"/>
    </row>
    <row r="129" spans="1:7" s="43" customFormat="1" ht="15" customHeight="1" x14ac:dyDescent="0.25">
      <c r="A129" s="39"/>
      <c r="B129" s="59"/>
      <c r="C129" s="66" t="s">
        <v>85</v>
      </c>
      <c r="D129" s="66"/>
      <c r="E129" s="60">
        <v>30</v>
      </c>
      <c r="G129" s="18"/>
    </row>
    <row r="130" spans="1:7" s="43" customFormat="1" ht="15" customHeight="1" x14ac:dyDescent="0.25">
      <c r="A130" s="39"/>
      <c r="B130" s="13" t="s">
        <v>9</v>
      </c>
      <c r="C130" s="66"/>
      <c r="D130" s="66"/>
      <c r="E130" s="106">
        <f>SUM(E77:E129)</f>
        <v>3041</v>
      </c>
      <c r="G130" s="18"/>
    </row>
    <row r="131" spans="1:7" s="43" customFormat="1" ht="15" customHeight="1" x14ac:dyDescent="0.25">
      <c r="A131" s="39" t="s">
        <v>55</v>
      </c>
      <c r="B131" s="14" t="s">
        <v>6</v>
      </c>
      <c r="C131" s="66" t="s">
        <v>184</v>
      </c>
      <c r="D131" s="66"/>
      <c r="E131" s="60">
        <v>21</v>
      </c>
      <c r="G131" s="18"/>
    </row>
    <row r="132" spans="1:7" s="43" customFormat="1" ht="15" customHeight="1" x14ac:dyDescent="0.25">
      <c r="A132" s="39"/>
      <c r="B132" s="59"/>
      <c r="C132" s="66" t="s">
        <v>86</v>
      </c>
      <c r="D132" s="66"/>
      <c r="E132" s="60">
        <v>20</v>
      </c>
      <c r="G132" s="18"/>
    </row>
    <row r="133" spans="1:7" s="43" customFormat="1" ht="15" customHeight="1" x14ac:dyDescent="0.25">
      <c r="A133" s="39"/>
      <c r="B133" s="59"/>
      <c r="C133" s="66" t="s">
        <v>335</v>
      </c>
      <c r="D133" s="66"/>
      <c r="E133" s="60">
        <v>21</v>
      </c>
      <c r="G133" s="18"/>
    </row>
    <row r="134" spans="1:7" s="43" customFormat="1" ht="15" customHeight="1" x14ac:dyDescent="0.25">
      <c r="A134" s="39"/>
      <c r="B134" s="59"/>
      <c r="C134" s="66" t="s">
        <v>87</v>
      </c>
      <c r="D134" s="66"/>
      <c r="E134" s="60">
        <v>14</v>
      </c>
      <c r="G134" s="18"/>
    </row>
    <row r="135" spans="1:7" s="43" customFormat="1" ht="15" customHeight="1" x14ac:dyDescent="0.25">
      <c r="A135" s="39"/>
      <c r="B135" s="59"/>
      <c r="C135" s="66" t="s">
        <v>251</v>
      </c>
      <c r="D135" s="66"/>
      <c r="E135" s="60">
        <v>12</v>
      </c>
      <c r="G135" s="18"/>
    </row>
    <row r="136" spans="1:7" s="43" customFormat="1" ht="15" customHeight="1" x14ac:dyDescent="0.25">
      <c r="A136" s="39"/>
      <c r="B136" s="59"/>
      <c r="C136" s="66" t="s">
        <v>214</v>
      </c>
      <c r="D136" s="66"/>
      <c r="E136" s="60">
        <v>12</v>
      </c>
      <c r="G136" s="18"/>
    </row>
    <row r="137" spans="1:7" s="43" customFormat="1" ht="15" customHeight="1" x14ac:dyDescent="0.25">
      <c r="A137" s="39"/>
      <c r="B137" s="59"/>
      <c r="C137" s="66" t="s">
        <v>252</v>
      </c>
      <c r="D137" s="66"/>
      <c r="E137" s="60">
        <v>24</v>
      </c>
      <c r="G137" s="18"/>
    </row>
    <row r="138" spans="1:7" s="43" customFormat="1" ht="15" customHeight="1" x14ac:dyDescent="0.25">
      <c r="A138" s="39"/>
      <c r="B138" s="59"/>
      <c r="C138" s="66" t="s">
        <v>213</v>
      </c>
      <c r="D138" s="66"/>
      <c r="E138" s="60">
        <v>12</v>
      </c>
      <c r="G138" s="18"/>
    </row>
    <row r="139" spans="1:7" s="43" customFormat="1" ht="15" customHeight="1" x14ac:dyDescent="0.25">
      <c r="A139" s="39"/>
      <c r="B139" s="59"/>
      <c r="C139" s="66" t="s">
        <v>88</v>
      </c>
      <c r="D139" s="66"/>
      <c r="E139" s="60">
        <v>23</v>
      </c>
      <c r="G139" s="18"/>
    </row>
    <row r="140" spans="1:7" s="43" customFormat="1" ht="15" customHeight="1" x14ac:dyDescent="0.25">
      <c r="A140" s="39"/>
      <c r="B140" s="59"/>
      <c r="C140" s="66" t="s">
        <v>89</v>
      </c>
      <c r="D140" s="66"/>
      <c r="E140" s="60">
        <v>24</v>
      </c>
      <c r="G140" s="18"/>
    </row>
    <row r="141" spans="1:7" s="43" customFormat="1" ht="15" customHeight="1" x14ac:dyDescent="0.25">
      <c r="A141" s="39"/>
      <c r="B141" s="59"/>
      <c r="C141" s="66" t="s">
        <v>185</v>
      </c>
      <c r="D141" s="66"/>
      <c r="E141" s="60">
        <v>16</v>
      </c>
      <c r="G141" s="18"/>
    </row>
    <row r="142" spans="1:7" s="43" customFormat="1" ht="15" customHeight="1" x14ac:dyDescent="0.25">
      <c r="A142" s="39"/>
      <c r="B142" s="59"/>
      <c r="C142" s="66" t="s">
        <v>93</v>
      </c>
      <c r="D142" s="66"/>
      <c r="E142" s="60">
        <v>28</v>
      </c>
      <c r="G142" s="18"/>
    </row>
    <row r="143" spans="1:7" s="43" customFormat="1" ht="15" customHeight="1" x14ac:dyDescent="0.25">
      <c r="A143" s="39"/>
      <c r="B143" s="59"/>
      <c r="C143" s="66" t="s">
        <v>94</v>
      </c>
      <c r="D143" s="66"/>
      <c r="E143" s="60">
        <v>22</v>
      </c>
      <c r="G143" s="18"/>
    </row>
    <row r="144" spans="1:7" s="43" customFormat="1" ht="15" customHeight="1" x14ac:dyDescent="0.25">
      <c r="A144" s="39"/>
      <c r="B144" s="59"/>
      <c r="C144" s="66" t="s">
        <v>95</v>
      </c>
      <c r="D144" s="66"/>
      <c r="E144" s="60">
        <v>20</v>
      </c>
      <c r="G144" s="18"/>
    </row>
    <row r="145" spans="1:7" s="43" customFormat="1" ht="15" customHeight="1" x14ac:dyDescent="0.25">
      <c r="A145" s="39"/>
      <c r="B145" s="59"/>
      <c r="C145" s="66" t="s">
        <v>96</v>
      </c>
      <c r="D145" s="66"/>
      <c r="E145" s="60">
        <v>25</v>
      </c>
      <c r="G145" s="18"/>
    </row>
    <row r="146" spans="1:7" s="43" customFormat="1" ht="15" customHeight="1" x14ac:dyDescent="0.25">
      <c r="A146" s="39"/>
      <c r="B146" s="59"/>
      <c r="C146" s="66" t="s">
        <v>97</v>
      </c>
      <c r="D146" s="66"/>
      <c r="E146" s="60">
        <v>25</v>
      </c>
      <c r="G146" s="18"/>
    </row>
    <row r="147" spans="1:7" s="43" customFormat="1" ht="15" customHeight="1" x14ac:dyDescent="0.25">
      <c r="A147" s="39"/>
      <c r="B147" s="59"/>
      <c r="C147" s="66" t="s">
        <v>98</v>
      </c>
      <c r="D147" s="66"/>
      <c r="E147" s="60">
        <v>18</v>
      </c>
      <c r="G147" s="18"/>
    </row>
    <row r="148" spans="1:7" s="43" customFormat="1" ht="15" customHeight="1" x14ac:dyDescent="0.25">
      <c r="A148" s="39"/>
      <c r="B148" s="59"/>
      <c r="C148" s="66" t="s">
        <v>99</v>
      </c>
      <c r="D148" s="66"/>
      <c r="E148" s="60">
        <v>21</v>
      </c>
      <c r="G148" s="18"/>
    </row>
    <row r="149" spans="1:7" s="43" customFormat="1" ht="15" customHeight="1" x14ac:dyDescent="0.25">
      <c r="A149" s="39"/>
      <c r="B149" s="59"/>
      <c r="C149" s="66" t="s">
        <v>186</v>
      </c>
      <c r="D149" s="66"/>
      <c r="E149" s="60">
        <v>20</v>
      </c>
      <c r="G149" s="18"/>
    </row>
    <row r="150" spans="1:7" s="43" customFormat="1" ht="15" customHeight="1" x14ac:dyDescent="0.25">
      <c r="A150" s="39"/>
      <c r="B150" s="59"/>
      <c r="C150" s="66" t="s">
        <v>100</v>
      </c>
      <c r="D150" s="66"/>
      <c r="E150" s="60">
        <v>17</v>
      </c>
      <c r="G150" s="18"/>
    </row>
    <row r="151" spans="1:7" s="43" customFormat="1" ht="15" customHeight="1" x14ac:dyDescent="0.25">
      <c r="A151" s="39"/>
      <c r="B151" s="13" t="s">
        <v>11</v>
      </c>
      <c r="C151" s="66"/>
      <c r="D151" s="66"/>
      <c r="E151" s="61">
        <f>SUM(E131:E150)</f>
        <v>395</v>
      </c>
      <c r="G151" s="18"/>
    </row>
    <row r="152" spans="1:7" s="43" customFormat="1" ht="15" customHeight="1" x14ac:dyDescent="0.25">
      <c r="A152" s="49" t="s">
        <v>101</v>
      </c>
      <c r="B152" s="34" t="s">
        <v>5</v>
      </c>
      <c r="C152" s="125" t="s">
        <v>230</v>
      </c>
      <c r="D152" s="125"/>
      <c r="E152" s="132">
        <v>16.86</v>
      </c>
      <c r="G152" s="18"/>
    </row>
    <row r="153" spans="1:7" s="43" customFormat="1" ht="15" customHeight="1" x14ac:dyDescent="0.25">
      <c r="A153" s="127"/>
      <c r="B153" s="118" t="s">
        <v>6</v>
      </c>
      <c r="C153" s="118" t="s">
        <v>227</v>
      </c>
      <c r="D153" s="118"/>
      <c r="E153" s="133">
        <v>13.5</v>
      </c>
      <c r="F153" s="19"/>
      <c r="G153" s="18"/>
    </row>
    <row r="154" spans="1:7" s="43" customFormat="1" ht="15" customHeight="1" x14ac:dyDescent="0.25">
      <c r="A154" s="49" t="s">
        <v>102</v>
      </c>
      <c r="B154" s="34" t="s">
        <v>5</v>
      </c>
      <c r="C154" s="138" t="s">
        <v>248</v>
      </c>
      <c r="D154" s="138"/>
      <c r="E154" s="50">
        <v>7</v>
      </c>
      <c r="G154" s="18"/>
    </row>
    <row r="155" spans="1:7" s="43" customFormat="1" ht="15" customHeight="1" x14ac:dyDescent="0.25">
      <c r="A155" s="39"/>
      <c r="B155" s="14"/>
      <c r="C155" s="66" t="s">
        <v>103</v>
      </c>
      <c r="D155" s="66"/>
      <c r="E155" s="53">
        <v>52</v>
      </c>
      <c r="G155" s="18"/>
    </row>
    <row r="156" spans="1:7" s="43" customFormat="1" ht="15" customHeight="1" x14ac:dyDescent="0.25">
      <c r="A156" s="39"/>
      <c r="B156" s="14"/>
      <c r="C156" s="66" t="s">
        <v>250</v>
      </c>
      <c r="D156" s="66"/>
      <c r="E156" s="53">
        <v>8</v>
      </c>
      <c r="G156" s="18"/>
    </row>
    <row r="157" spans="1:7" s="43" customFormat="1" ht="15" customHeight="1" x14ac:dyDescent="0.25">
      <c r="A157" s="39"/>
      <c r="B157" s="59"/>
      <c r="C157" s="74" t="s">
        <v>104</v>
      </c>
      <c r="D157" s="74"/>
      <c r="E157" s="60">
        <v>52</v>
      </c>
      <c r="G157" s="18"/>
    </row>
    <row r="158" spans="1:7" s="43" customFormat="1" ht="15" customHeight="1" x14ac:dyDescent="0.25">
      <c r="A158" s="127"/>
      <c r="B158" s="117" t="s">
        <v>9</v>
      </c>
      <c r="C158" s="144"/>
      <c r="D158" s="144"/>
      <c r="E158" s="131">
        <f>SUM(E154:E157)</f>
        <v>119</v>
      </c>
      <c r="G158" s="18"/>
    </row>
    <row r="159" spans="1:7" s="43" customFormat="1" ht="15" customHeight="1" x14ac:dyDescent="0.25">
      <c r="A159" s="39" t="s">
        <v>105</v>
      </c>
      <c r="B159" s="14" t="s">
        <v>5</v>
      </c>
      <c r="C159" s="66" t="s">
        <v>253</v>
      </c>
      <c r="D159" s="66"/>
      <c r="E159" s="60">
        <v>3.5</v>
      </c>
      <c r="G159" s="18"/>
    </row>
    <row r="160" spans="1:7" s="43" customFormat="1" ht="15" customHeight="1" x14ac:dyDescent="0.25">
      <c r="A160" s="49" t="s">
        <v>106</v>
      </c>
      <c r="B160" s="34" t="s">
        <v>5</v>
      </c>
      <c r="C160" s="138" t="s">
        <v>231</v>
      </c>
      <c r="D160" s="138"/>
      <c r="E160" s="132">
        <v>8</v>
      </c>
      <c r="G160" s="18"/>
    </row>
    <row r="161" spans="1:7" s="43" customFormat="1" ht="15" customHeight="1" x14ac:dyDescent="0.25">
      <c r="A161" s="127"/>
      <c r="B161" s="118" t="s">
        <v>6</v>
      </c>
      <c r="C161" s="119" t="s">
        <v>316</v>
      </c>
      <c r="D161" s="140"/>
      <c r="E161" s="133">
        <v>7</v>
      </c>
      <c r="G161" s="18"/>
    </row>
    <row r="162" spans="1:7" s="43" customFormat="1" ht="15" customHeight="1" x14ac:dyDescent="0.25">
      <c r="A162" s="39" t="s">
        <v>107</v>
      </c>
      <c r="B162" s="14" t="s">
        <v>5</v>
      </c>
      <c r="C162" s="66" t="s">
        <v>253</v>
      </c>
      <c r="D162" s="66"/>
      <c r="E162" s="116">
        <v>11.25</v>
      </c>
      <c r="G162" s="18"/>
    </row>
    <row r="163" spans="1:7" s="43" customFormat="1" ht="15" customHeight="1" x14ac:dyDescent="0.25">
      <c r="A163" s="39"/>
      <c r="B163" s="14" t="s">
        <v>6</v>
      </c>
      <c r="C163" s="14"/>
      <c r="D163" s="14" t="s">
        <v>187</v>
      </c>
      <c r="E163" s="60">
        <v>17</v>
      </c>
      <c r="G163" s="18"/>
    </row>
    <row r="164" spans="1:7" s="43" customFormat="1" ht="15" customHeight="1" x14ac:dyDescent="0.25">
      <c r="A164" s="134" t="s">
        <v>109</v>
      </c>
      <c r="B164" s="135" t="s">
        <v>6</v>
      </c>
      <c r="C164" s="136" t="s">
        <v>254</v>
      </c>
      <c r="D164" s="136"/>
      <c r="E164" s="137">
        <v>8.5</v>
      </c>
      <c r="G164" s="18"/>
    </row>
    <row r="165" spans="1:7" s="76" customFormat="1" ht="15" customHeight="1" x14ac:dyDescent="0.25">
      <c r="A165" s="39" t="s">
        <v>110</v>
      </c>
      <c r="B165" s="14" t="s">
        <v>5</v>
      </c>
      <c r="C165" s="66" t="s">
        <v>111</v>
      </c>
      <c r="D165" s="66"/>
      <c r="E165" s="60">
        <v>90</v>
      </c>
      <c r="G165" s="18"/>
    </row>
    <row r="166" spans="1:7" s="76" customFormat="1" ht="15" customHeight="1" x14ac:dyDescent="0.25">
      <c r="A166" s="77"/>
      <c r="B166" s="59"/>
      <c r="C166" s="66" t="s">
        <v>255</v>
      </c>
      <c r="D166" s="66"/>
      <c r="E166" s="60">
        <v>104</v>
      </c>
      <c r="G166" s="18"/>
    </row>
    <row r="167" spans="1:7" s="76" customFormat="1" ht="15" customHeight="1" x14ac:dyDescent="0.25">
      <c r="A167" s="77"/>
      <c r="B167" s="59"/>
      <c r="C167" s="66" t="s">
        <v>256</v>
      </c>
      <c r="D167" s="66"/>
      <c r="E167" s="60">
        <v>90</v>
      </c>
      <c r="G167" s="18"/>
    </row>
    <row r="168" spans="1:7" s="76" customFormat="1" ht="15" customHeight="1" x14ac:dyDescent="0.25">
      <c r="A168" s="77"/>
      <c r="B168" s="59"/>
      <c r="C168" s="66" t="s">
        <v>257</v>
      </c>
      <c r="D168" s="66"/>
      <c r="E168" s="60">
        <v>31</v>
      </c>
      <c r="G168" s="18"/>
    </row>
    <row r="169" spans="1:7" s="76" customFormat="1" ht="15" customHeight="1" x14ac:dyDescent="0.25">
      <c r="A169" s="77"/>
      <c r="B169" s="13" t="s">
        <v>9</v>
      </c>
      <c r="C169" s="66"/>
      <c r="D169" s="66"/>
      <c r="E169" s="61">
        <f>SUM(E165:E168)</f>
        <v>315</v>
      </c>
      <c r="G169" s="18"/>
    </row>
    <row r="170" spans="1:7" s="76" customFormat="1" ht="15" customHeight="1" x14ac:dyDescent="0.25">
      <c r="A170" s="77"/>
      <c r="B170" s="14" t="s">
        <v>6</v>
      </c>
      <c r="C170" s="66" t="s">
        <v>258</v>
      </c>
      <c r="D170" s="66"/>
      <c r="E170" s="60">
        <v>11.1</v>
      </c>
      <c r="G170" s="18"/>
    </row>
    <row r="171" spans="1:7" s="76" customFormat="1" ht="15" customHeight="1" x14ac:dyDescent="0.25">
      <c r="A171" s="77"/>
      <c r="B171" s="59"/>
      <c r="C171" s="66" t="s">
        <v>114</v>
      </c>
      <c r="D171" s="66"/>
      <c r="E171" s="60">
        <v>36</v>
      </c>
      <c r="G171" s="18"/>
    </row>
    <row r="172" spans="1:7" s="76" customFormat="1" ht="15" customHeight="1" x14ac:dyDescent="0.25">
      <c r="A172" s="77"/>
      <c r="B172" s="59"/>
      <c r="C172" s="66" t="s">
        <v>277</v>
      </c>
      <c r="D172" s="66"/>
      <c r="E172" s="60">
        <v>9.9</v>
      </c>
      <c r="G172" s="18"/>
    </row>
    <row r="173" spans="1:7" s="76" customFormat="1" ht="15" customHeight="1" x14ac:dyDescent="0.25">
      <c r="A173" s="77"/>
      <c r="B173" s="59"/>
      <c r="C173" s="66" t="s">
        <v>115</v>
      </c>
      <c r="D173" s="66"/>
      <c r="E173" s="60">
        <v>21</v>
      </c>
      <c r="G173" s="18"/>
    </row>
    <row r="174" spans="1:7" s="76" customFormat="1" ht="15" customHeight="1" x14ac:dyDescent="0.25">
      <c r="A174" s="77"/>
      <c r="B174" s="59"/>
      <c r="C174" s="66" t="s">
        <v>116</v>
      </c>
      <c r="D174" s="66"/>
      <c r="E174" s="60">
        <v>18</v>
      </c>
      <c r="G174" s="18"/>
    </row>
    <row r="175" spans="1:7" s="76" customFormat="1" ht="15" customHeight="1" x14ac:dyDescent="0.25">
      <c r="A175" s="77"/>
      <c r="B175" s="13" t="s">
        <v>11</v>
      </c>
      <c r="C175" s="66"/>
      <c r="D175" s="66"/>
      <c r="E175" s="61">
        <f>SUM(E170:E174)</f>
        <v>96</v>
      </c>
      <c r="G175" s="18"/>
    </row>
    <row r="176" spans="1:7" s="76" customFormat="1" ht="15" customHeight="1" x14ac:dyDescent="0.25">
      <c r="A176" s="145" t="s">
        <v>117</v>
      </c>
      <c r="B176" s="34" t="s">
        <v>5</v>
      </c>
      <c r="C176" s="138" t="s">
        <v>253</v>
      </c>
      <c r="D176" s="138"/>
      <c r="E176" s="146">
        <v>21.25</v>
      </c>
      <c r="G176" s="18"/>
    </row>
    <row r="177" spans="1:7" s="76" customFormat="1" ht="15" customHeight="1" x14ac:dyDescent="0.25">
      <c r="A177" s="147"/>
      <c r="B177" s="118" t="s">
        <v>6</v>
      </c>
      <c r="C177" s="118"/>
      <c r="D177" s="118" t="s">
        <v>117</v>
      </c>
      <c r="E177" s="133">
        <v>23</v>
      </c>
      <c r="G177" s="18"/>
    </row>
    <row r="178" spans="1:7" s="76" customFormat="1" ht="15" customHeight="1" x14ac:dyDescent="0.25">
      <c r="A178" s="77" t="s">
        <v>118</v>
      </c>
      <c r="B178" s="14" t="s">
        <v>5</v>
      </c>
      <c r="C178" s="66"/>
      <c r="D178" s="66" t="s">
        <v>259</v>
      </c>
      <c r="E178" s="60">
        <v>80</v>
      </c>
      <c r="G178" s="18"/>
    </row>
    <row r="179" spans="1:7" s="76" customFormat="1" ht="15" customHeight="1" x14ac:dyDescent="0.25">
      <c r="A179" s="77"/>
      <c r="B179" s="59"/>
      <c r="C179" s="66"/>
      <c r="D179" s="66" t="s">
        <v>260</v>
      </c>
      <c r="E179" s="60">
        <v>86</v>
      </c>
      <c r="G179" s="18"/>
    </row>
    <row r="180" spans="1:7" s="76" customFormat="1" ht="15" customHeight="1" x14ac:dyDescent="0.25">
      <c r="A180" s="77"/>
      <c r="B180" s="59"/>
      <c r="C180" s="66"/>
      <c r="D180" s="66" t="s">
        <v>209</v>
      </c>
      <c r="E180" s="60">
        <v>90</v>
      </c>
      <c r="G180" s="18"/>
    </row>
    <row r="181" spans="1:7" s="76" customFormat="1" ht="15" customHeight="1" x14ac:dyDescent="0.25">
      <c r="A181" s="77"/>
      <c r="B181" s="59"/>
      <c r="C181" s="66"/>
      <c r="D181" s="66" t="s">
        <v>210</v>
      </c>
      <c r="E181" s="60">
        <v>50</v>
      </c>
      <c r="G181" s="18"/>
    </row>
    <row r="182" spans="1:7" s="76" customFormat="1" ht="15" customHeight="1" x14ac:dyDescent="0.25">
      <c r="A182" s="77"/>
      <c r="B182" s="13" t="s">
        <v>9</v>
      </c>
      <c r="C182" s="66"/>
      <c r="D182" s="66"/>
      <c r="E182" s="61">
        <f>SUM(E178:E181)</f>
        <v>306</v>
      </c>
      <c r="G182" s="18"/>
    </row>
    <row r="183" spans="1:7" s="76" customFormat="1" ht="15" customHeight="1" x14ac:dyDescent="0.25">
      <c r="A183" s="77"/>
      <c r="B183" s="14" t="s">
        <v>6</v>
      </c>
      <c r="C183" s="14"/>
      <c r="D183" s="14" t="s">
        <v>215</v>
      </c>
      <c r="E183" s="60">
        <v>60</v>
      </c>
      <c r="G183" s="18"/>
    </row>
    <row r="184" spans="1:7" s="76" customFormat="1" ht="15" customHeight="1" x14ac:dyDescent="0.25">
      <c r="A184" s="77"/>
      <c r="B184" s="59"/>
      <c r="C184" s="14" t="s">
        <v>189</v>
      </c>
      <c r="D184" s="14"/>
      <c r="E184" s="60">
        <v>16</v>
      </c>
      <c r="G184" s="18"/>
    </row>
    <row r="185" spans="1:7" s="76" customFormat="1" ht="15" customHeight="1" x14ac:dyDescent="0.25">
      <c r="A185" s="147"/>
      <c r="B185" s="117" t="s">
        <v>11</v>
      </c>
      <c r="C185" s="140"/>
      <c r="D185" s="140"/>
      <c r="E185" s="131">
        <f>SUM(E183:E184)</f>
        <v>76</v>
      </c>
      <c r="G185" s="18"/>
    </row>
    <row r="186" spans="1:7" s="76" customFormat="1" ht="15" customHeight="1" x14ac:dyDescent="0.25">
      <c r="A186" s="145" t="s">
        <v>122</v>
      </c>
      <c r="B186" s="34" t="s">
        <v>5</v>
      </c>
      <c r="C186" s="138" t="s">
        <v>261</v>
      </c>
      <c r="D186" s="138"/>
      <c r="E186" s="139">
        <v>11</v>
      </c>
      <c r="G186" s="18"/>
    </row>
    <row r="187" spans="1:7" s="76" customFormat="1" ht="15" customHeight="1" x14ac:dyDescent="0.25">
      <c r="A187" s="77"/>
      <c r="B187" s="59"/>
      <c r="C187" s="66" t="s">
        <v>123</v>
      </c>
      <c r="D187" s="66"/>
      <c r="E187" s="60">
        <v>57</v>
      </c>
      <c r="G187" s="18"/>
    </row>
    <row r="188" spans="1:7" s="76" customFormat="1" ht="15" customHeight="1" x14ac:dyDescent="0.25">
      <c r="A188" s="77"/>
      <c r="B188" s="59"/>
      <c r="C188" s="66" t="s">
        <v>124</v>
      </c>
      <c r="D188" s="66"/>
      <c r="E188" s="60">
        <v>59</v>
      </c>
      <c r="G188" s="18"/>
    </row>
    <row r="189" spans="1:7" s="76" customFormat="1" ht="15" customHeight="1" x14ac:dyDescent="0.25">
      <c r="A189" s="77"/>
      <c r="B189" s="13" t="s">
        <v>9</v>
      </c>
      <c r="C189" s="66"/>
      <c r="D189" s="66"/>
      <c r="E189" s="61">
        <f>SUM(E186:E188)</f>
        <v>127</v>
      </c>
      <c r="G189" s="18"/>
    </row>
    <row r="190" spans="1:7" s="76" customFormat="1" ht="15" customHeight="1" x14ac:dyDescent="0.25">
      <c r="A190" s="77"/>
      <c r="B190" s="14" t="s">
        <v>6</v>
      </c>
      <c r="C190" s="66" t="s">
        <v>258</v>
      </c>
      <c r="D190" s="66"/>
      <c r="E190" s="60">
        <v>3.3</v>
      </c>
      <c r="G190" s="18"/>
    </row>
    <row r="191" spans="1:7" s="76" customFormat="1" ht="15" customHeight="1" x14ac:dyDescent="0.25">
      <c r="A191" s="77"/>
      <c r="B191" s="14"/>
      <c r="C191" s="66" t="s">
        <v>277</v>
      </c>
      <c r="D191" s="66"/>
      <c r="E191" s="60">
        <v>2.1</v>
      </c>
      <c r="G191" s="18"/>
    </row>
    <row r="192" spans="1:7" s="76" customFormat="1" ht="15" customHeight="1" x14ac:dyDescent="0.25">
      <c r="A192" s="77"/>
      <c r="B192" s="14"/>
      <c r="C192" s="14" t="s">
        <v>125</v>
      </c>
      <c r="D192" s="14"/>
      <c r="E192" s="60">
        <v>25</v>
      </c>
      <c r="G192" s="18"/>
    </row>
    <row r="193" spans="1:7" s="76" customFormat="1" ht="15" customHeight="1" x14ac:dyDescent="0.25">
      <c r="A193" s="77"/>
      <c r="B193" s="59"/>
      <c r="C193" s="14" t="s">
        <v>126</v>
      </c>
      <c r="D193" s="14"/>
      <c r="E193" s="60">
        <v>15</v>
      </c>
      <c r="G193" s="18"/>
    </row>
    <row r="194" spans="1:7" s="76" customFormat="1" ht="15" customHeight="1" x14ac:dyDescent="0.25">
      <c r="A194" s="147"/>
      <c r="B194" s="117" t="s">
        <v>11</v>
      </c>
      <c r="C194" s="140"/>
      <c r="D194" s="140"/>
      <c r="E194" s="131">
        <f>SUM(E190:E193)</f>
        <v>45.4</v>
      </c>
      <c r="G194" s="18"/>
    </row>
    <row r="195" spans="1:7" s="76" customFormat="1" ht="15" customHeight="1" x14ac:dyDescent="0.25">
      <c r="A195" s="77" t="s">
        <v>127</v>
      </c>
      <c r="B195" s="14" t="s">
        <v>6</v>
      </c>
      <c r="C195" s="14" t="s">
        <v>128</v>
      </c>
      <c r="D195" s="14"/>
      <c r="E195" s="60">
        <v>18</v>
      </c>
      <c r="G195" s="18"/>
    </row>
    <row r="196" spans="1:7" s="76" customFormat="1" ht="15" customHeight="1" x14ac:dyDescent="0.25">
      <c r="A196" s="145" t="s">
        <v>129</v>
      </c>
      <c r="B196" s="34" t="s">
        <v>5</v>
      </c>
      <c r="C196" s="138"/>
      <c r="D196" s="138" t="s">
        <v>190</v>
      </c>
      <c r="E196" s="132">
        <v>60</v>
      </c>
      <c r="G196" s="18"/>
    </row>
    <row r="197" spans="1:7" s="76" customFormat="1" ht="15" customHeight="1" x14ac:dyDescent="0.25">
      <c r="A197" s="77"/>
      <c r="B197" s="14"/>
      <c r="C197" s="66"/>
      <c r="D197" s="66" t="s">
        <v>131</v>
      </c>
      <c r="E197" s="60">
        <v>32</v>
      </c>
      <c r="G197" s="18"/>
    </row>
    <row r="198" spans="1:7" s="76" customFormat="1" ht="15" customHeight="1" x14ac:dyDescent="0.25">
      <c r="A198" s="77"/>
      <c r="B198" s="59"/>
      <c r="C198" s="66" t="s">
        <v>130</v>
      </c>
      <c r="D198" s="66"/>
      <c r="E198" s="60">
        <v>97</v>
      </c>
      <c r="G198" s="18"/>
    </row>
    <row r="199" spans="1:7" s="76" customFormat="1" ht="15" customHeight="1" x14ac:dyDescent="0.25">
      <c r="A199" s="77"/>
      <c r="B199" s="13" t="s">
        <v>9</v>
      </c>
      <c r="C199" s="66"/>
      <c r="D199" s="66"/>
      <c r="E199" s="61">
        <f>SUM(E196:E198)</f>
        <v>189</v>
      </c>
      <c r="G199" s="18"/>
    </row>
    <row r="200" spans="1:7" s="76" customFormat="1" ht="15" customHeight="1" x14ac:dyDescent="0.25">
      <c r="A200" s="77"/>
      <c r="B200" s="14" t="s">
        <v>6</v>
      </c>
      <c r="C200" s="66" t="s">
        <v>132</v>
      </c>
      <c r="E200" s="60">
        <v>33</v>
      </c>
      <c r="G200" s="18"/>
    </row>
    <row r="201" spans="1:7" s="76" customFormat="1" ht="15" customHeight="1" x14ac:dyDescent="0.25">
      <c r="A201" s="77"/>
      <c r="B201" s="59"/>
      <c r="C201" s="66"/>
      <c r="D201" s="66" t="s">
        <v>133</v>
      </c>
      <c r="E201" s="60">
        <v>20</v>
      </c>
      <c r="G201" s="18"/>
    </row>
    <row r="202" spans="1:7" s="76" customFormat="1" ht="15" customHeight="1" x14ac:dyDescent="0.25">
      <c r="A202" s="147"/>
      <c r="B202" s="117" t="s">
        <v>11</v>
      </c>
      <c r="C202" s="140"/>
      <c r="D202" s="140"/>
      <c r="E202" s="131">
        <f>SUM(E200:E201)</f>
        <v>53</v>
      </c>
      <c r="G202" s="18"/>
    </row>
    <row r="203" spans="1:7" s="76" customFormat="1" ht="15" customHeight="1" x14ac:dyDescent="0.25">
      <c r="A203" s="77" t="s">
        <v>134</v>
      </c>
      <c r="B203" s="14" t="s">
        <v>5</v>
      </c>
      <c r="C203" s="40" t="s">
        <v>230</v>
      </c>
      <c r="D203" s="40"/>
      <c r="E203" s="60">
        <v>17.16</v>
      </c>
      <c r="G203" s="18"/>
    </row>
    <row r="204" spans="1:7" s="76" customFormat="1" ht="15" customHeight="1" x14ac:dyDescent="0.25">
      <c r="A204" s="77"/>
      <c r="B204" s="14" t="s">
        <v>6</v>
      </c>
      <c r="C204" s="14" t="s">
        <v>135</v>
      </c>
      <c r="D204" s="14"/>
      <c r="E204" s="60">
        <v>16</v>
      </c>
      <c r="G204" s="18"/>
    </row>
    <row r="205" spans="1:7" s="76" customFormat="1" ht="15" customHeight="1" x14ac:dyDescent="0.25">
      <c r="A205" s="145" t="s">
        <v>136</v>
      </c>
      <c r="B205" s="34" t="s">
        <v>5</v>
      </c>
      <c r="C205" s="138" t="s">
        <v>229</v>
      </c>
      <c r="D205" s="138"/>
      <c r="E205" s="132">
        <v>4</v>
      </c>
      <c r="G205" s="18"/>
    </row>
    <row r="206" spans="1:7" s="76" customFormat="1" ht="15" customHeight="1" x14ac:dyDescent="0.25">
      <c r="A206" s="77"/>
      <c r="B206" s="14"/>
      <c r="C206" s="66" t="s">
        <v>253</v>
      </c>
      <c r="D206" s="66"/>
      <c r="E206" s="60">
        <v>6</v>
      </c>
      <c r="G206" s="18"/>
    </row>
    <row r="207" spans="1:7" s="76" customFormat="1" ht="15" customHeight="1" x14ac:dyDescent="0.25">
      <c r="A207" s="77"/>
      <c r="B207" s="13" t="s">
        <v>9</v>
      </c>
      <c r="C207" s="66"/>
      <c r="D207" s="66"/>
      <c r="E207" s="61">
        <f>SUM(E205:E206)</f>
        <v>10</v>
      </c>
      <c r="G207" s="18"/>
    </row>
    <row r="208" spans="1:7" s="76" customFormat="1" ht="15" customHeight="1" x14ac:dyDescent="0.25">
      <c r="A208" s="77"/>
      <c r="B208" s="14" t="s">
        <v>6</v>
      </c>
      <c r="C208" s="66" t="s">
        <v>262</v>
      </c>
      <c r="D208" s="66"/>
      <c r="E208" s="60">
        <v>2</v>
      </c>
      <c r="G208" s="18"/>
    </row>
    <row r="209" spans="1:7" s="76" customFormat="1" ht="15" customHeight="1" x14ac:dyDescent="0.25">
      <c r="A209" s="147"/>
      <c r="B209" s="117" t="s">
        <v>11</v>
      </c>
      <c r="C209" s="140"/>
      <c r="D209" s="140"/>
      <c r="E209" s="131">
        <f>E208</f>
        <v>2</v>
      </c>
      <c r="G209" s="18"/>
    </row>
    <row r="210" spans="1:7" s="76" customFormat="1" ht="15" customHeight="1" x14ac:dyDescent="0.25">
      <c r="A210" s="77" t="s">
        <v>137</v>
      </c>
      <c r="B210" s="14" t="s">
        <v>5</v>
      </c>
      <c r="C210" s="66" t="s">
        <v>229</v>
      </c>
      <c r="D210" s="74"/>
      <c r="E210" s="60">
        <v>26</v>
      </c>
      <c r="G210" s="18"/>
    </row>
    <row r="211" spans="1:7" s="76" customFormat="1" ht="15" customHeight="1" x14ac:dyDescent="0.25">
      <c r="A211" s="77"/>
      <c r="B211" s="13" t="s">
        <v>9</v>
      </c>
      <c r="C211" s="74"/>
      <c r="D211" s="74"/>
      <c r="E211" s="61">
        <f>SUM(E210:E210)</f>
        <v>26</v>
      </c>
      <c r="G211" s="18"/>
    </row>
    <row r="212" spans="1:7" s="76" customFormat="1" ht="15" customHeight="1" x14ac:dyDescent="0.25">
      <c r="A212" s="77"/>
      <c r="B212" s="14" t="s">
        <v>6</v>
      </c>
      <c r="C212" s="66" t="s">
        <v>262</v>
      </c>
      <c r="D212" s="14"/>
      <c r="E212" s="60">
        <v>23</v>
      </c>
      <c r="G212" s="18"/>
    </row>
    <row r="213" spans="1:7" s="76" customFormat="1" ht="15" customHeight="1" x14ac:dyDescent="0.25">
      <c r="A213" s="77"/>
      <c r="B213" s="13" t="s">
        <v>11</v>
      </c>
      <c r="C213" s="74"/>
      <c r="D213" s="74"/>
      <c r="E213" s="61">
        <f>SUM(E212:E212)</f>
        <v>23</v>
      </c>
      <c r="G213" s="18"/>
    </row>
    <row r="214" spans="1:7" s="79" customFormat="1" ht="15" customHeight="1" x14ac:dyDescent="0.25">
      <c r="A214" s="134" t="s">
        <v>191</v>
      </c>
      <c r="B214" s="122" t="s">
        <v>5</v>
      </c>
      <c r="C214" s="143" t="s">
        <v>236</v>
      </c>
      <c r="D214" s="143"/>
      <c r="E214" s="137">
        <v>5</v>
      </c>
      <c r="G214" s="18"/>
    </row>
    <row r="215" spans="1:7" s="76" customFormat="1" ht="15" customHeight="1" x14ac:dyDescent="0.25">
      <c r="A215" s="39" t="s">
        <v>140</v>
      </c>
      <c r="B215" s="14" t="s">
        <v>5</v>
      </c>
      <c r="C215" s="74" t="s">
        <v>141</v>
      </c>
      <c r="D215" s="74"/>
      <c r="E215" s="60">
        <v>60</v>
      </c>
      <c r="G215" s="18"/>
    </row>
    <row r="216" spans="1:7" s="76" customFormat="1" ht="15" customHeight="1" x14ac:dyDescent="0.25">
      <c r="A216" s="39"/>
      <c r="B216" s="14" t="s">
        <v>6</v>
      </c>
      <c r="C216" s="74" t="s">
        <v>142</v>
      </c>
      <c r="D216" s="74"/>
      <c r="E216" s="60">
        <v>30</v>
      </c>
      <c r="G216" s="18"/>
    </row>
    <row r="217" spans="1:7" s="76" customFormat="1" ht="15" customHeight="1" x14ac:dyDescent="0.25">
      <c r="A217" s="134" t="s">
        <v>143</v>
      </c>
      <c r="B217" s="135" t="s">
        <v>6</v>
      </c>
      <c r="C217" s="136" t="s">
        <v>254</v>
      </c>
      <c r="D217" s="136"/>
      <c r="E217" s="137">
        <v>8.5</v>
      </c>
      <c r="G217" s="18"/>
    </row>
    <row r="218" spans="1:7" s="76" customFormat="1" ht="15" customHeight="1" x14ac:dyDescent="0.25">
      <c r="A218" s="39" t="s">
        <v>144</v>
      </c>
      <c r="B218" s="14" t="s">
        <v>5</v>
      </c>
      <c r="C218" s="74" t="s">
        <v>145</v>
      </c>
      <c r="D218" s="74"/>
      <c r="E218" s="60">
        <v>43</v>
      </c>
      <c r="G218" s="18"/>
    </row>
    <row r="219" spans="1:7" s="76" customFormat="1" ht="15" customHeight="1" x14ac:dyDescent="0.25">
      <c r="A219" s="80"/>
      <c r="B219" s="59"/>
      <c r="C219" s="74" t="s">
        <v>205</v>
      </c>
      <c r="D219" s="74"/>
      <c r="E219" s="60">
        <v>75</v>
      </c>
      <c r="G219" s="18"/>
    </row>
    <row r="220" spans="1:7" s="76" customFormat="1" ht="15" customHeight="1" x14ac:dyDescent="0.25">
      <c r="A220" s="80"/>
      <c r="B220" s="13" t="s">
        <v>9</v>
      </c>
      <c r="C220" s="74"/>
      <c r="D220" s="74"/>
      <c r="E220" s="61">
        <f>SUM(E218:E219)</f>
        <v>118</v>
      </c>
      <c r="G220" s="18"/>
    </row>
    <row r="221" spans="1:7" s="76" customFormat="1" ht="15" customHeight="1" x14ac:dyDescent="0.25">
      <c r="A221" s="80"/>
      <c r="B221" s="14" t="s">
        <v>6</v>
      </c>
      <c r="C221" s="74" t="s">
        <v>192</v>
      </c>
      <c r="D221" s="74"/>
      <c r="E221" s="60">
        <v>25</v>
      </c>
      <c r="G221" s="18"/>
    </row>
    <row r="222" spans="1:7" s="76" customFormat="1" ht="15" customHeight="1" x14ac:dyDescent="0.25">
      <c r="A222" s="80"/>
      <c r="B222" s="13" t="s">
        <v>11</v>
      </c>
      <c r="C222" s="74"/>
      <c r="D222" s="74"/>
      <c r="E222" s="61">
        <f>E221</f>
        <v>25</v>
      </c>
      <c r="G222" s="18"/>
    </row>
    <row r="223" spans="1:7" s="76" customFormat="1" ht="15" customHeight="1" x14ac:dyDescent="0.25">
      <c r="A223" s="148" t="s">
        <v>147</v>
      </c>
      <c r="B223" s="34" t="s">
        <v>5</v>
      </c>
      <c r="C223" s="35" t="s">
        <v>224</v>
      </c>
      <c r="D223" s="35"/>
      <c r="E223" s="132">
        <v>10</v>
      </c>
      <c r="G223" s="18"/>
    </row>
    <row r="224" spans="1:7" s="76" customFormat="1" ht="15" customHeight="1" x14ac:dyDescent="0.25">
      <c r="A224" s="149"/>
      <c r="B224" s="118" t="s">
        <v>6</v>
      </c>
      <c r="C224" s="118" t="s">
        <v>148</v>
      </c>
      <c r="D224" s="118"/>
      <c r="E224" s="133">
        <v>24</v>
      </c>
      <c r="G224" s="18"/>
    </row>
    <row r="225" spans="1:7" s="76" customFormat="1" ht="15" customHeight="1" x14ac:dyDescent="0.25">
      <c r="A225" s="82" t="s">
        <v>149</v>
      </c>
      <c r="B225" s="14" t="s">
        <v>5</v>
      </c>
      <c r="C225" s="14" t="s">
        <v>235</v>
      </c>
      <c r="D225" s="14"/>
      <c r="E225" s="60">
        <v>1.6</v>
      </c>
      <c r="G225" s="18"/>
    </row>
    <row r="226" spans="1:7" s="76" customFormat="1" ht="15" customHeight="1" x14ac:dyDescent="0.25">
      <c r="A226" s="82"/>
      <c r="B226" s="14" t="s">
        <v>6</v>
      </c>
      <c r="C226" s="14" t="s">
        <v>150</v>
      </c>
      <c r="D226" s="14"/>
      <c r="E226" s="60">
        <v>18</v>
      </c>
      <c r="G226" s="18"/>
    </row>
    <row r="227" spans="1:7" s="76" customFormat="1" ht="15" customHeight="1" x14ac:dyDescent="0.25">
      <c r="A227" s="150" t="s">
        <v>151</v>
      </c>
      <c r="B227" s="34" t="s">
        <v>5</v>
      </c>
      <c r="C227" s="142"/>
      <c r="D227" s="142" t="s">
        <v>152</v>
      </c>
      <c r="E227" s="132">
        <v>28</v>
      </c>
      <c r="G227" s="18"/>
    </row>
    <row r="228" spans="1:7" s="76" customFormat="1" ht="15" customHeight="1" x14ac:dyDescent="0.25">
      <c r="A228" s="77"/>
      <c r="B228" s="59"/>
      <c r="C228" s="74"/>
      <c r="D228" s="74" t="s">
        <v>263</v>
      </c>
      <c r="E228" s="60">
        <v>88</v>
      </c>
      <c r="G228" s="18"/>
    </row>
    <row r="229" spans="1:7" s="76" customFormat="1" ht="15" customHeight="1" x14ac:dyDescent="0.25">
      <c r="A229" s="77"/>
      <c r="B229" s="59"/>
      <c r="C229" s="74"/>
      <c r="D229" s="74" t="s">
        <v>153</v>
      </c>
      <c r="E229" s="60">
        <v>105</v>
      </c>
      <c r="G229" s="18"/>
    </row>
    <row r="230" spans="1:7" s="76" customFormat="1" ht="15" customHeight="1" x14ac:dyDescent="0.25">
      <c r="A230" s="77"/>
      <c r="B230" s="59"/>
      <c r="C230" s="74"/>
      <c r="D230" s="74" t="s">
        <v>206</v>
      </c>
      <c r="E230" s="60">
        <v>78</v>
      </c>
      <c r="G230" s="18"/>
    </row>
    <row r="231" spans="1:7" s="76" customFormat="1" ht="15" customHeight="1" x14ac:dyDescent="0.25">
      <c r="A231" s="77"/>
      <c r="B231" s="13" t="s">
        <v>9</v>
      </c>
      <c r="C231" s="74"/>
      <c r="D231" s="74"/>
      <c r="E231" s="61">
        <f>SUM(E227:E230)</f>
        <v>299</v>
      </c>
      <c r="G231" s="18"/>
    </row>
    <row r="232" spans="1:7" s="76" customFormat="1" ht="15" customHeight="1" x14ac:dyDescent="0.25">
      <c r="A232" s="77"/>
      <c r="B232" s="14" t="s">
        <v>6</v>
      </c>
      <c r="C232" s="14"/>
      <c r="D232" s="14" t="s">
        <v>154</v>
      </c>
      <c r="E232" s="60">
        <v>20</v>
      </c>
      <c r="G232" s="18"/>
    </row>
    <row r="233" spans="1:7" s="76" customFormat="1" ht="15" customHeight="1" x14ac:dyDescent="0.25">
      <c r="A233" s="77"/>
      <c r="B233" s="59"/>
      <c r="C233" s="14"/>
      <c r="D233" s="14" t="s">
        <v>193</v>
      </c>
      <c r="E233" s="60">
        <v>17</v>
      </c>
      <c r="G233" s="18"/>
    </row>
    <row r="234" spans="1:7" s="76" customFormat="1" ht="15" customHeight="1" x14ac:dyDescent="0.25">
      <c r="A234" s="77"/>
      <c r="B234" s="59"/>
      <c r="C234" s="14"/>
      <c r="D234" s="74" t="s">
        <v>194</v>
      </c>
      <c r="E234" s="60">
        <v>17</v>
      </c>
      <c r="G234" s="18"/>
    </row>
    <row r="235" spans="1:7" s="76" customFormat="1" ht="15" customHeight="1" x14ac:dyDescent="0.25">
      <c r="A235" s="77"/>
      <c r="B235" s="59"/>
      <c r="C235" s="14"/>
      <c r="D235" s="14" t="s">
        <v>151</v>
      </c>
      <c r="E235" s="60">
        <v>20</v>
      </c>
      <c r="G235" s="18"/>
    </row>
    <row r="236" spans="1:7" s="76" customFormat="1" ht="15" customHeight="1" x14ac:dyDescent="0.25">
      <c r="A236" s="147"/>
      <c r="B236" s="117" t="s">
        <v>11</v>
      </c>
      <c r="C236" s="118"/>
      <c r="D236" s="118"/>
      <c r="E236" s="131">
        <f>SUM(E232:E235)</f>
        <v>74</v>
      </c>
      <c r="G236" s="18"/>
    </row>
    <row r="237" spans="1:7" s="76" customFormat="1" ht="15" customHeight="1" x14ac:dyDescent="0.25">
      <c r="A237" s="77" t="s">
        <v>156</v>
      </c>
      <c r="B237" s="14" t="s">
        <v>5</v>
      </c>
      <c r="C237" s="74" t="s">
        <v>157</v>
      </c>
      <c r="D237" s="74"/>
      <c r="E237" s="60">
        <v>60</v>
      </c>
      <c r="G237" s="18"/>
    </row>
    <row r="238" spans="1:7" s="76" customFormat="1" ht="15" customHeight="1" x14ac:dyDescent="0.25">
      <c r="A238" s="77"/>
      <c r="B238" s="59"/>
      <c r="C238" s="74" t="s">
        <v>158</v>
      </c>
      <c r="D238" s="74"/>
      <c r="E238" s="60">
        <v>64</v>
      </c>
      <c r="G238" s="18"/>
    </row>
    <row r="239" spans="1:7" s="76" customFormat="1" ht="15" customHeight="1" x14ac:dyDescent="0.25">
      <c r="A239" s="77"/>
      <c r="B239" s="13" t="s">
        <v>9</v>
      </c>
      <c r="C239" s="74"/>
      <c r="D239" s="74"/>
      <c r="E239" s="61">
        <f>SUM(E237:E238)</f>
        <v>124</v>
      </c>
      <c r="G239" s="18"/>
    </row>
    <row r="240" spans="1:7" s="76" customFormat="1" ht="15" customHeight="1" x14ac:dyDescent="0.25">
      <c r="A240" s="77"/>
      <c r="B240" s="14" t="s">
        <v>6</v>
      </c>
      <c r="C240" s="74" t="s">
        <v>217</v>
      </c>
      <c r="D240" s="74"/>
      <c r="E240" s="60">
        <v>16</v>
      </c>
      <c r="G240" s="18"/>
    </row>
    <row r="241" spans="1:7" s="76" customFormat="1" ht="15" customHeight="1" x14ac:dyDescent="0.25">
      <c r="A241" s="77"/>
      <c r="C241" s="74" t="s">
        <v>159</v>
      </c>
      <c r="D241" s="74"/>
      <c r="E241" s="60">
        <v>32</v>
      </c>
      <c r="G241" s="18"/>
    </row>
    <row r="242" spans="1:7" s="76" customFormat="1" ht="15" customHeight="1" x14ac:dyDescent="0.25">
      <c r="A242" s="77"/>
      <c r="B242" s="13" t="s">
        <v>11</v>
      </c>
      <c r="C242" s="74"/>
      <c r="D242" s="74"/>
      <c r="E242" s="61">
        <f>SUM(E240:E241)</f>
        <v>48</v>
      </c>
      <c r="G242" s="18"/>
    </row>
    <row r="243" spans="1:7" s="76" customFormat="1" ht="15" customHeight="1" x14ac:dyDescent="0.25">
      <c r="A243" s="145" t="s">
        <v>160</v>
      </c>
      <c r="B243" s="34" t="s">
        <v>5</v>
      </c>
      <c r="C243" s="35" t="s">
        <v>224</v>
      </c>
      <c r="D243" s="35"/>
      <c r="E243" s="132">
        <v>56</v>
      </c>
      <c r="G243" s="18"/>
    </row>
    <row r="244" spans="1:7" s="76" customFormat="1" ht="15" customHeight="1" x14ac:dyDescent="0.25">
      <c r="A244" s="77"/>
      <c r="B244" s="59"/>
      <c r="C244" s="74" t="s">
        <v>211</v>
      </c>
      <c r="D244" s="74"/>
      <c r="E244" s="60">
        <v>25</v>
      </c>
      <c r="G244" s="18"/>
    </row>
    <row r="245" spans="1:7" s="76" customFormat="1" ht="15" customHeight="1" x14ac:dyDescent="0.25">
      <c r="A245" s="77"/>
      <c r="B245" s="13" t="s">
        <v>9</v>
      </c>
      <c r="C245" s="74"/>
      <c r="D245" s="74"/>
      <c r="E245" s="61">
        <f>SUM(E243:E244)</f>
        <v>81</v>
      </c>
      <c r="G245" s="18"/>
    </row>
    <row r="246" spans="1:7" s="76" customFormat="1" ht="15" customHeight="1" x14ac:dyDescent="0.25">
      <c r="A246" s="77"/>
      <c r="B246" s="14" t="s">
        <v>6</v>
      </c>
      <c r="C246" s="74"/>
      <c r="D246" s="74" t="s">
        <v>310</v>
      </c>
      <c r="E246" s="60">
        <v>36</v>
      </c>
      <c r="G246" s="18"/>
    </row>
    <row r="247" spans="1:7" s="76" customFormat="1" ht="15" customHeight="1" x14ac:dyDescent="0.25">
      <c r="A247" s="77"/>
      <c r="B247" s="59"/>
      <c r="C247" s="74" t="s">
        <v>163</v>
      </c>
      <c r="D247" s="74"/>
      <c r="E247" s="60">
        <v>20</v>
      </c>
      <c r="G247" s="18"/>
    </row>
    <row r="248" spans="1:7" s="76" customFormat="1" ht="15" customHeight="1" x14ac:dyDescent="0.25">
      <c r="A248" s="77"/>
      <c r="B248" s="59"/>
      <c r="C248" s="74"/>
      <c r="D248" s="74" t="s">
        <v>308</v>
      </c>
      <c r="E248" s="60">
        <v>20</v>
      </c>
      <c r="G248" s="18"/>
    </row>
    <row r="249" spans="1:7" s="76" customFormat="1" ht="15" customHeight="1" x14ac:dyDescent="0.25">
      <c r="A249" s="147"/>
      <c r="B249" s="117" t="s">
        <v>11</v>
      </c>
      <c r="C249" s="144"/>
      <c r="D249" s="144"/>
      <c r="E249" s="131">
        <f>SUM(E246:E248)</f>
        <v>76</v>
      </c>
      <c r="G249" s="18"/>
    </row>
    <row r="250" spans="1:7" s="76" customFormat="1" ht="15" customHeight="1" x14ac:dyDescent="0.25">
      <c r="A250" s="85"/>
      <c r="B250" s="86"/>
      <c r="C250" s="86" t="s">
        <v>9</v>
      </c>
      <c r="D250" s="86"/>
      <c r="E250" s="87">
        <f>E245+E239+E231+E223+E220+E215+E211+E207+E203+E199+E189+E182+E176+E169+E162+E160+E159+E158+E152+E130+E74+E70+E67+E62+E59+E54+E49+E43+E37+E25+E18+E16+E13+E11+E10+E76+E58+E214+E225</f>
        <v>5867.1999999999989</v>
      </c>
      <c r="F250" s="109"/>
    </row>
    <row r="251" spans="1:7" s="76" customFormat="1" ht="15" customHeight="1" x14ac:dyDescent="0.25">
      <c r="A251" s="88"/>
      <c r="B251" s="89"/>
      <c r="C251" s="89" t="s">
        <v>11</v>
      </c>
      <c r="D251" s="89"/>
      <c r="E251" s="90">
        <f>E12+E14+E15+E17+E23+E29+E42+E44+E45+E51+E57+E60+E66+E68+E73+E75+E151+E153+E163+E164+E175+E177+E185+E194+E202+E204+E209+E213+E217+E222+E224+E226+E236+E242+E249+E195+E216+E161</f>
        <v>1549.9</v>
      </c>
      <c r="F251" s="109"/>
    </row>
    <row r="252" spans="1:7" s="93" customFormat="1" ht="15" customHeight="1" x14ac:dyDescent="0.25">
      <c r="A252" s="94" t="s">
        <v>264</v>
      </c>
      <c r="B252" s="2"/>
      <c r="C252" s="91"/>
      <c r="D252" s="91"/>
      <c r="E252" s="92"/>
    </row>
    <row r="253" spans="1:7" s="93" customFormat="1" ht="15" customHeight="1" x14ac:dyDescent="0.25">
      <c r="A253" s="95" t="s">
        <v>318</v>
      </c>
      <c r="B253" s="2"/>
      <c r="C253" s="91"/>
      <c r="D253" s="91"/>
      <c r="E253" s="92"/>
    </row>
    <row r="254" spans="1:7" s="93" customFormat="1" ht="15" customHeight="1" x14ac:dyDescent="0.25">
      <c r="A254" s="95" t="s">
        <v>265</v>
      </c>
      <c r="B254" s="2"/>
      <c r="C254" s="91"/>
      <c r="D254" s="91"/>
      <c r="E254" s="92"/>
    </row>
    <row r="255" spans="1:7" s="93" customFormat="1" ht="15" customHeight="1" x14ac:dyDescent="0.25">
      <c r="A255" s="95" t="s">
        <v>266</v>
      </c>
      <c r="B255" s="2"/>
      <c r="C255" s="91"/>
      <c r="D255" s="91"/>
      <c r="E255" s="92"/>
    </row>
    <row r="256" spans="1:7" s="93" customFormat="1" ht="15" customHeight="1" x14ac:dyDescent="0.25">
      <c r="A256" s="95" t="s">
        <v>267</v>
      </c>
      <c r="B256" s="2"/>
      <c r="C256" s="91"/>
      <c r="D256" s="91"/>
      <c r="E256" s="92"/>
    </row>
    <row r="257" spans="1:7" s="93" customFormat="1" ht="15" customHeight="1" x14ac:dyDescent="0.25">
      <c r="A257" s="95" t="s">
        <v>268</v>
      </c>
      <c r="B257" s="2"/>
      <c r="C257" s="91"/>
      <c r="D257" s="91"/>
      <c r="E257" s="92"/>
    </row>
    <row r="258" spans="1:7" s="93" customFormat="1" ht="15" customHeight="1" x14ac:dyDescent="0.25">
      <c r="A258" s="95" t="s">
        <v>269</v>
      </c>
      <c r="B258" s="2"/>
      <c r="C258" s="91"/>
      <c r="D258" s="91"/>
      <c r="E258" s="92"/>
    </row>
    <row r="259" spans="1:7" s="97" customFormat="1" ht="15" customHeight="1" x14ac:dyDescent="0.25">
      <c r="A259" s="96" t="s">
        <v>309</v>
      </c>
      <c r="B259" s="2"/>
      <c r="C259" s="91"/>
      <c r="D259" s="91"/>
      <c r="E259" s="92"/>
      <c r="F259" s="93"/>
      <c r="G259" s="93"/>
    </row>
    <row r="260" spans="1:7" x14ac:dyDescent="0.3">
      <c r="A260" s="95"/>
      <c r="E260" s="162" t="s">
        <v>339</v>
      </c>
    </row>
    <row r="261" spans="1:7" ht="15" thickBot="1" x14ac:dyDescent="0.35">
      <c r="A261" s="103"/>
      <c r="B261" s="104"/>
      <c r="C261" s="104"/>
      <c r="D261" s="104"/>
      <c r="E261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3" max="16383" man="1"/>
    <brk id="177" max="16383" man="1"/>
    <brk id="22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6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s="115" customFormat="1" x14ac:dyDescent="0.3">
      <c r="A6" s="111" t="s">
        <v>219</v>
      </c>
      <c r="B6" s="112"/>
      <c r="C6" s="113"/>
      <c r="D6" s="113"/>
      <c r="E6" s="114"/>
    </row>
    <row r="7" spans="1:7" s="115" customFormat="1" x14ac:dyDescent="0.3">
      <c r="A7" s="111" t="s">
        <v>220</v>
      </c>
      <c r="B7" s="112"/>
      <c r="C7" s="113"/>
      <c r="D7" s="113"/>
      <c r="E7" s="114"/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2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" customHeight="1" x14ac:dyDescent="0.25">
      <c r="A12" s="117"/>
      <c r="B12" s="118" t="s">
        <v>6</v>
      </c>
      <c r="C12" s="119" t="s">
        <v>10</v>
      </c>
      <c r="D12" s="119"/>
      <c r="E12" s="120">
        <v>25</v>
      </c>
      <c r="F12" s="17"/>
      <c r="G12" s="18"/>
    </row>
    <row r="13" spans="1:7" s="19" customFormat="1" ht="15" customHeight="1" x14ac:dyDescent="0.25">
      <c r="A13" s="13" t="s">
        <v>12</v>
      </c>
      <c r="B13" s="14" t="s">
        <v>5</v>
      </c>
      <c r="C13" s="15" t="s">
        <v>222</v>
      </c>
      <c r="D13" s="15"/>
      <c r="E13" s="16">
        <v>1</v>
      </c>
      <c r="F13" s="17"/>
      <c r="G13" s="18"/>
    </row>
    <row r="14" spans="1:7" s="19" customFormat="1" ht="15" customHeight="1" x14ac:dyDescent="0.25">
      <c r="A14" s="13"/>
      <c r="B14" s="14" t="s">
        <v>6</v>
      </c>
      <c r="C14" s="29" t="s">
        <v>170</v>
      </c>
      <c r="D14" s="29"/>
      <c r="E14" s="16">
        <v>14</v>
      </c>
      <c r="F14" s="17"/>
      <c r="G14" s="18"/>
    </row>
    <row r="15" spans="1:7" s="19" customFormat="1" ht="15" customHeight="1" x14ac:dyDescent="0.25">
      <c r="A15" s="121" t="s">
        <v>14</v>
      </c>
      <c r="B15" s="122" t="s">
        <v>6</v>
      </c>
      <c r="C15" s="123" t="s">
        <v>198</v>
      </c>
      <c r="D15" s="123"/>
      <c r="E15" s="124">
        <v>15</v>
      </c>
      <c r="F15" s="17"/>
      <c r="G15" s="18"/>
    </row>
    <row r="16" spans="1:7" s="19" customFormat="1" ht="1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6.4</v>
      </c>
      <c r="F16" s="17"/>
      <c r="G16" s="18"/>
    </row>
    <row r="17" spans="1:7" s="19" customFormat="1" ht="15" customHeight="1" x14ac:dyDescent="0.25">
      <c r="A17" s="13"/>
      <c r="B17" s="14" t="s">
        <v>6</v>
      </c>
      <c r="C17" s="29" t="s">
        <v>17</v>
      </c>
      <c r="D17" s="29"/>
      <c r="E17" s="16">
        <v>16</v>
      </c>
      <c r="F17" s="17"/>
      <c r="G17" s="18"/>
    </row>
    <row r="18" spans="1:7" s="43" customFormat="1" ht="15" customHeight="1" x14ac:dyDescent="0.25">
      <c r="A18" s="49" t="s">
        <v>18</v>
      </c>
      <c r="B18" s="34" t="s">
        <v>5</v>
      </c>
      <c r="C18" s="125" t="s">
        <v>225</v>
      </c>
      <c r="D18" s="125"/>
      <c r="E18" s="126">
        <v>40.5</v>
      </c>
      <c r="F18" s="17"/>
      <c r="G18" s="42"/>
    </row>
    <row r="19" spans="1:7" s="43" customFormat="1" ht="15" customHeight="1" x14ac:dyDescent="0.25">
      <c r="A19" s="39"/>
      <c r="B19" s="13" t="s">
        <v>9</v>
      </c>
      <c r="C19" s="40"/>
      <c r="D19" s="40"/>
      <c r="E19" s="108">
        <f>E18</f>
        <v>40.5</v>
      </c>
      <c r="F19" s="17"/>
      <c r="G19" s="42"/>
    </row>
    <row r="20" spans="1:7" s="43" customFormat="1" ht="15" customHeight="1" x14ac:dyDescent="0.25">
      <c r="A20" s="39"/>
      <c r="B20" s="14" t="s">
        <v>6</v>
      </c>
      <c r="C20" s="14" t="s">
        <v>226</v>
      </c>
      <c r="D20" s="14"/>
      <c r="E20" s="41">
        <v>5</v>
      </c>
      <c r="F20" s="17"/>
      <c r="G20" s="42"/>
    </row>
    <row r="21" spans="1:7" s="43" customFormat="1" ht="15" customHeight="1" x14ac:dyDescent="0.25">
      <c r="A21" s="39"/>
      <c r="B21" s="14"/>
      <c r="C21" s="14" t="s">
        <v>227</v>
      </c>
      <c r="D21" s="14"/>
      <c r="E21" s="41">
        <v>4.0999999999999996</v>
      </c>
      <c r="F21" s="17"/>
      <c r="G21" s="42"/>
    </row>
    <row r="22" spans="1:7" s="43" customFormat="1" ht="1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42"/>
    </row>
    <row r="23" spans="1:7" s="43" customFormat="1" ht="15" customHeight="1" x14ac:dyDescent="0.25">
      <c r="A23" s="127"/>
      <c r="B23" s="117" t="s">
        <v>11</v>
      </c>
      <c r="C23" s="118"/>
      <c r="D23" s="118"/>
      <c r="E23" s="128">
        <f>SUM(E20:E22)</f>
        <v>24.1</v>
      </c>
      <c r="F23" s="17"/>
      <c r="G23" s="42"/>
    </row>
    <row r="24" spans="1:7" s="43" customFormat="1" ht="1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51"/>
    </row>
    <row r="25" spans="1:7" s="43" customFormat="1" ht="1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51"/>
    </row>
    <row r="26" spans="1:7" s="43" customFormat="1" ht="1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51"/>
    </row>
    <row r="27" spans="1:7" s="43" customFormat="1" ht="15" customHeight="1" x14ac:dyDescent="0.25">
      <c r="A27" s="39"/>
      <c r="B27" s="14"/>
      <c r="D27" s="40" t="s">
        <v>21</v>
      </c>
      <c r="E27" s="53">
        <v>15</v>
      </c>
      <c r="F27" s="17"/>
      <c r="G27" s="51"/>
    </row>
    <row r="28" spans="1:7" s="43" customFormat="1" ht="15" customHeight="1" x14ac:dyDescent="0.25">
      <c r="A28" s="39"/>
      <c r="B28" s="14"/>
      <c r="D28" s="40" t="s">
        <v>22</v>
      </c>
      <c r="E28" s="53">
        <v>16</v>
      </c>
      <c r="F28" s="17"/>
      <c r="G28" s="51"/>
    </row>
    <row r="29" spans="1:7" s="43" customFormat="1" ht="1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51"/>
    </row>
    <row r="30" spans="1:7" s="43" customFormat="1" ht="15" customHeight="1" x14ac:dyDescent="0.25">
      <c r="A30" s="49" t="s">
        <v>23</v>
      </c>
      <c r="B30" s="34" t="s">
        <v>5</v>
      </c>
      <c r="C30" s="125" t="s">
        <v>24</v>
      </c>
      <c r="D30" s="125"/>
      <c r="E30" s="50">
        <v>20</v>
      </c>
      <c r="F30" s="17"/>
      <c r="G30" s="51"/>
    </row>
    <row r="31" spans="1:7" s="43" customFormat="1" ht="1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" customHeight="1" x14ac:dyDescent="0.25">
      <c r="A33" s="39"/>
      <c r="B33" s="58"/>
      <c r="C33" s="40" t="s">
        <v>26</v>
      </c>
      <c r="D33" s="40"/>
      <c r="E33" s="53">
        <v>61</v>
      </c>
      <c r="G33" s="42"/>
    </row>
    <row r="34" spans="1:7" s="43" customFormat="1" ht="1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" customHeight="1" x14ac:dyDescent="0.25">
      <c r="A36" s="39"/>
      <c r="B36" s="13" t="s">
        <v>9</v>
      </c>
      <c r="C36" s="40"/>
      <c r="D36" s="40"/>
      <c r="E36" s="61">
        <f>SUM(E30:E35)</f>
        <v>293</v>
      </c>
      <c r="G36" s="18"/>
    </row>
    <row r="37" spans="1:7" s="43" customFormat="1" ht="1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" customHeight="1" x14ac:dyDescent="0.25">
      <c r="A39" s="39"/>
      <c r="B39" s="59"/>
      <c r="C39" s="40" t="s">
        <v>218</v>
      </c>
      <c r="D39" s="40"/>
      <c r="E39" s="60">
        <v>19</v>
      </c>
      <c r="G39" s="18"/>
    </row>
    <row r="40" spans="1:7" s="43" customFormat="1" ht="1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" customHeight="1" x14ac:dyDescent="0.25">
      <c r="A41" s="127"/>
      <c r="B41" s="117" t="s">
        <v>11</v>
      </c>
      <c r="C41" s="129"/>
      <c r="D41" s="129"/>
      <c r="E41" s="131">
        <f>SUM(E37:E40)</f>
        <v>83</v>
      </c>
      <c r="G41" s="18"/>
    </row>
    <row r="42" spans="1:7" s="43" customFormat="1" ht="1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" customHeight="1" x14ac:dyDescent="0.25">
      <c r="A44" s="13" t="s">
        <v>34</v>
      </c>
      <c r="B44" s="14" t="s">
        <v>6</v>
      </c>
      <c r="C44" s="29" t="s">
        <v>35</v>
      </c>
      <c r="D44" s="29"/>
      <c r="E44" s="60">
        <v>24</v>
      </c>
      <c r="G44" s="18"/>
    </row>
    <row r="45" spans="1:7" s="43" customFormat="1" ht="15" customHeight="1" x14ac:dyDescent="0.25">
      <c r="A45" s="49" t="s">
        <v>36</v>
      </c>
      <c r="B45" s="34" t="s">
        <v>5</v>
      </c>
      <c r="C45" s="125" t="s">
        <v>228</v>
      </c>
      <c r="D45" s="125"/>
      <c r="E45" s="132">
        <v>25</v>
      </c>
      <c r="G45" s="18"/>
    </row>
    <row r="46" spans="1:7" s="43" customFormat="1" ht="15" customHeight="1" x14ac:dyDescent="0.25">
      <c r="A46" s="39"/>
      <c r="B46" s="14"/>
      <c r="C46" s="110" t="s">
        <v>172</v>
      </c>
      <c r="D46" s="40"/>
      <c r="E46" s="60">
        <v>63</v>
      </c>
      <c r="G46" s="18"/>
    </row>
    <row r="47" spans="1:7" s="43" customFormat="1" ht="15" customHeight="1" x14ac:dyDescent="0.25">
      <c r="A47" s="39"/>
      <c r="B47" s="13" t="s">
        <v>9</v>
      </c>
      <c r="C47" s="40"/>
      <c r="D47" s="40"/>
      <c r="E47" s="61">
        <f>SUM(E45:E46)</f>
        <v>88</v>
      </c>
      <c r="G47" s="18"/>
    </row>
    <row r="48" spans="1:7" s="43" customFormat="1" ht="15" customHeight="1" x14ac:dyDescent="0.25">
      <c r="A48" s="39"/>
      <c r="B48" s="14" t="s">
        <v>6</v>
      </c>
      <c r="C48" s="65" t="s">
        <v>38</v>
      </c>
      <c r="D48" s="65"/>
      <c r="E48" s="60">
        <v>22</v>
      </c>
      <c r="G48" s="18"/>
    </row>
    <row r="49" spans="1:9" s="43" customFormat="1" ht="15" customHeight="1" x14ac:dyDescent="0.25">
      <c r="A49" s="127"/>
      <c r="B49" s="117" t="s">
        <v>11</v>
      </c>
      <c r="C49" s="129"/>
      <c r="D49" s="129"/>
      <c r="E49" s="131">
        <f>E48</f>
        <v>22</v>
      </c>
      <c r="G49" s="18"/>
    </row>
    <row r="50" spans="1:9" s="43" customFormat="1" ht="15" customHeight="1" x14ac:dyDescent="0.25">
      <c r="A50" s="39" t="s">
        <v>39</v>
      </c>
      <c r="B50" s="14" t="s">
        <v>5</v>
      </c>
      <c r="C50" s="66" t="s">
        <v>212</v>
      </c>
      <c r="D50" s="66"/>
      <c r="E50" s="67">
        <v>60</v>
      </c>
      <c r="G50" s="42"/>
    </row>
    <row r="51" spans="1:9" s="43" customFormat="1" ht="15" customHeight="1" x14ac:dyDescent="0.25">
      <c r="A51" s="39"/>
      <c r="B51" s="68"/>
      <c r="C51" s="66" t="s">
        <v>41</v>
      </c>
      <c r="D51" s="66"/>
      <c r="E51" s="67">
        <v>40</v>
      </c>
      <c r="G51" s="42"/>
    </row>
    <row r="52" spans="1:9" s="43" customFormat="1" ht="15" customHeight="1" x14ac:dyDescent="0.25">
      <c r="A52" s="39"/>
      <c r="B52" s="13" t="s">
        <v>9</v>
      </c>
      <c r="C52" s="66"/>
      <c r="D52" s="66"/>
      <c r="E52" s="69">
        <f>SUM(E50:E51)</f>
        <v>100</v>
      </c>
      <c r="G52" s="42"/>
    </row>
    <row r="53" spans="1:9" s="43" customFormat="1" ht="15" customHeight="1" x14ac:dyDescent="0.25">
      <c r="A53" s="39"/>
      <c r="B53" s="14" t="s">
        <v>6</v>
      </c>
      <c r="C53" s="14" t="s">
        <v>43</v>
      </c>
      <c r="D53" s="14"/>
      <c r="E53" s="67">
        <v>15</v>
      </c>
      <c r="G53" s="70"/>
      <c r="H53" s="70"/>
      <c r="I53" s="67"/>
    </row>
    <row r="54" spans="1:9" s="43" customFormat="1" ht="15" customHeight="1" x14ac:dyDescent="0.25">
      <c r="A54" s="39"/>
      <c r="B54" s="68"/>
      <c r="C54" s="70" t="s">
        <v>42</v>
      </c>
      <c r="D54" s="70"/>
      <c r="E54" s="67">
        <v>16</v>
      </c>
      <c r="G54" s="42"/>
    </row>
    <row r="55" spans="1:9" s="43" customFormat="1" ht="15" customHeight="1" x14ac:dyDescent="0.25">
      <c r="A55" s="39"/>
      <c r="B55" s="13" t="s">
        <v>11</v>
      </c>
      <c r="C55" s="66"/>
      <c r="D55" s="66"/>
      <c r="E55" s="69">
        <f>SUM(E53:E54)</f>
        <v>31</v>
      </c>
      <c r="G55" s="42"/>
    </row>
    <row r="56" spans="1:9" s="48" customFormat="1" ht="15" customHeight="1" x14ac:dyDescent="0.25">
      <c r="A56" s="134" t="s">
        <v>173</v>
      </c>
      <c r="B56" s="135" t="s">
        <v>5</v>
      </c>
      <c r="C56" s="136" t="s">
        <v>229</v>
      </c>
      <c r="D56" s="136"/>
      <c r="E56" s="137">
        <v>8</v>
      </c>
    </row>
    <row r="57" spans="1:9" s="43" customFormat="1" ht="15" customHeight="1" x14ac:dyDescent="0.25">
      <c r="A57" s="39" t="s">
        <v>44</v>
      </c>
      <c r="B57" s="14" t="s">
        <v>5</v>
      </c>
      <c r="C57" s="40" t="s">
        <v>230</v>
      </c>
      <c r="D57" s="40"/>
      <c r="E57" s="67">
        <v>10.8</v>
      </c>
      <c r="G57" s="42"/>
    </row>
    <row r="58" spans="1:9" s="43" customFormat="1" ht="15" customHeight="1" x14ac:dyDescent="0.25">
      <c r="A58" s="39"/>
      <c r="B58" s="14" t="s">
        <v>6</v>
      </c>
      <c r="C58" s="14" t="s">
        <v>226</v>
      </c>
      <c r="D58" s="14"/>
      <c r="E58" s="67">
        <v>27</v>
      </c>
      <c r="G58" s="42"/>
    </row>
    <row r="59" spans="1:9" s="43" customFormat="1" ht="15" customHeight="1" x14ac:dyDescent="0.25">
      <c r="A59" s="49" t="s">
        <v>46</v>
      </c>
      <c r="B59" s="34" t="s">
        <v>5</v>
      </c>
      <c r="C59" s="138" t="s">
        <v>231</v>
      </c>
      <c r="D59" s="138"/>
      <c r="E59" s="139">
        <v>56</v>
      </c>
      <c r="G59" s="42"/>
    </row>
    <row r="60" spans="1:9" s="43" customFormat="1" ht="15" customHeight="1" x14ac:dyDescent="0.25">
      <c r="A60" s="39"/>
      <c r="B60" s="13" t="s">
        <v>9</v>
      </c>
      <c r="C60" s="66"/>
      <c r="D60" s="66"/>
      <c r="E60" s="69">
        <f>E59</f>
        <v>56</v>
      </c>
      <c r="G60" s="42"/>
    </row>
    <row r="61" spans="1:9" s="43" customFormat="1" ht="15" customHeight="1" x14ac:dyDescent="0.25">
      <c r="A61" s="39"/>
      <c r="B61" s="14" t="s">
        <v>6</v>
      </c>
      <c r="C61" s="66" t="s">
        <v>232</v>
      </c>
      <c r="D61" s="66"/>
      <c r="E61" s="67">
        <v>9.5</v>
      </c>
      <c r="G61" s="42"/>
    </row>
    <row r="62" spans="1:9" s="43" customFormat="1" ht="15" customHeight="1" x14ac:dyDescent="0.25">
      <c r="A62" s="39"/>
      <c r="B62" s="14"/>
      <c r="C62" s="66" t="s">
        <v>233</v>
      </c>
      <c r="D62" s="66"/>
      <c r="E62" s="67">
        <v>8.5</v>
      </c>
      <c r="G62" s="42"/>
    </row>
    <row r="63" spans="1:9" s="43" customFormat="1" ht="15" customHeight="1" x14ac:dyDescent="0.25">
      <c r="A63" s="39"/>
      <c r="B63" s="14"/>
      <c r="C63" s="66" t="s">
        <v>234</v>
      </c>
      <c r="D63" s="66"/>
      <c r="E63" s="67">
        <v>15.5</v>
      </c>
      <c r="G63" s="42"/>
    </row>
    <row r="64" spans="1:9" s="43" customFormat="1" ht="15" customHeight="1" x14ac:dyDescent="0.25">
      <c r="A64" s="127"/>
      <c r="B64" s="117" t="s">
        <v>11</v>
      </c>
      <c r="C64" s="140"/>
      <c r="D64" s="140"/>
      <c r="E64" s="141">
        <f>SUM(E61:E63)</f>
        <v>33.5</v>
      </c>
      <c r="G64" s="42"/>
    </row>
    <row r="65" spans="1:7" s="43" customFormat="1" ht="15" customHeight="1" x14ac:dyDescent="0.25">
      <c r="A65" s="49" t="s">
        <v>47</v>
      </c>
      <c r="B65" s="34" t="s">
        <v>5</v>
      </c>
      <c r="C65" s="138" t="s">
        <v>235</v>
      </c>
      <c r="D65" s="138"/>
      <c r="E65" s="132">
        <v>59</v>
      </c>
      <c r="G65" s="42"/>
    </row>
    <row r="66" spans="1:7" s="43" customFormat="1" ht="15" customHeight="1" x14ac:dyDescent="0.25">
      <c r="A66" s="127"/>
      <c r="B66" s="118" t="s">
        <v>6</v>
      </c>
      <c r="C66" s="140" t="s">
        <v>48</v>
      </c>
      <c r="D66" s="140"/>
      <c r="E66" s="133">
        <v>19</v>
      </c>
      <c r="G66" s="42"/>
    </row>
    <row r="67" spans="1:7" s="43" customFormat="1" ht="15" customHeight="1" x14ac:dyDescent="0.25">
      <c r="A67" s="49" t="s">
        <v>49</v>
      </c>
      <c r="B67" s="34" t="s">
        <v>5</v>
      </c>
      <c r="C67" s="35" t="s">
        <v>222</v>
      </c>
      <c r="D67" s="35"/>
      <c r="E67" s="132">
        <v>54.6</v>
      </c>
    </row>
    <row r="68" spans="1:7" s="43" customFormat="1" ht="15" customHeight="1" x14ac:dyDescent="0.25">
      <c r="A68" s="39"/>
      <c r="B68" s="13" t="s">
        <v>9</v>
      </c>
      <c r="C68" s="66"/>
      <c r="D68" s="66"/>
      <c r="E68" s="61">
        <f>E67</f>
        <v>54.6</v>
      </c>
    </row>
    <row r="69" spans="1:7" s="43" customFormat="1" ht="15" customHeight="1" x14ac:dyDescent="0.25">
      <c r="A69" s="39"/>
      <c r="B69" s="14" t="s">
        <v>6</v>
      </c>
      <c r="C69" s="66" t="s">
        <v>174</v>
      </c>
      <c r="D69" s="66"/>
      <c r="E69" s="60">
        <v>14</v>
      </c>
    </row>
    <row r="70" spans="1:7" s="43" customFormat="1" ht="15" customHeight="1" x14ac:dyDescent="0.25">
      <c r="A70" s="39"/>
      <c r="B70" s="14"/>
      <c r="C70" s="66" t="s">
        <v>50</v>
      </c>
      <c r="D70" s="66"/>
      <c r="E70" s="60">
        <v>18</v>
      </c>
    </row>
    <row r="71" spans="1:7" s="43" customFormat="1" ht="15" customHeight="1" x14ac:dyDescent="0.25">
      <c r="A71" s="127"/>
      <c r="B71" s="117" t="s">
        <v>11</v>
      </c>
      <c r="C71" s="140"/>
      <c r="D71" s="140"/>
      <c r="E71" s="131">
        <f>SUM(E69:E70)</f>
        <v>32</v>
      </c>
    </row>
    <row r="72" spans="1:7" s="43" customFormat="1" ht="15" customHeight="1" x14ac:dyDescent="0.25">
      <c r="A72" s="39" t="s">
        <v>51</v>
      </c>
      <c r="B72" s="14" t="s">
        <v>5</v>
      </c>
      <c r="C72" s="66" t="s">
        <v>231</v>
      </c>
      <c r="D72" s="66"/>
      <c r="E72" s="60">
        <v>14</v>
      </c>
    </row>
    <row r="73" spans="1:7" s="43" customFormat="1" ht="15" customHeight="1" x14ac:dyDescent="0.25">
      <c r="A73" s="39"/>
      <c r="B73" s="14" t="s">
        <v>6</v>
      </c>
      <c r="C73" s="66" t="s">
        <v>52</v>
      </c>
      <c r="D73" s="66"/>
      <c r="E73" s="60">
        <v>26</v>
      </c>
    </row>
    <row r="74" spans="1:7" s="43" customFormat="1" ht="15" customHeight="1" x14ac:dyDescent="0.25">
      <c r="A74" s="134" t="s">
        <v>53</v>
      </c>
      <c r="B74" s="135" t="s">
        <v>5</v>
      </c>
      <c r="C74" s="143" t="s">
        <v>236</v>
      </c>
      <c r="D74" s="143"/>
      <c r="E74" s="137">
        <v>15</v>
      </c>
    </row>
    <row r="75" spans="1:7" s="43" customFormat="1" ht="15" customHeight="1" x14ac:dyDescent="0.25">
      <c r="A75" s="39" t="s">
        <v>55</v>
      </c>
      <c r="B75" s="14" t="s">
        <v>5</v>
      </c>
      <c r="C75" s="66" t="s">
        <v>56</v>
      </c>
      <c r="D75" s="66"/>
      <c r="E75" s="60">
        <v>60</v>
      </c>
    </row>
    <row r="76" spans="1:7" s="43" customFormat="1" ht="15" customHeight="1" x14ac:dyDescent="0.25">
      <c r="A76" s="39"/>
      <c r="B76" s="59"/>
      <c r="C76" s="66" t="s">
        <v>237</v>
      </c>
      <c r="D76" s="66"/>
      <c r="E76" s="60">
        <v>32.5</v>
      </c>
    </row>
    <row r="77" spans="1:7" s="43" customFormat="1" ht="15" customHeight="1" x14ac:dyDescent="0.25">
      <c r="A77" s="39"/>
      <c r="B77" s="59"/>
      <c r="C77" s="66" t="s">
        <v>58</v>
      </c>
      <c r="D77" s="66"/>
      <c r="E77" s="60">
        <v>20</v>
      </c>
    </row>
    <row r="78" spans="1:7" s="43" customFormat="1" ht="15" customHeight="1" x14ac:dyDescent="0.25">
      <c r="A78" s="39"/>
      <c r="B78" s="59"/>
      <c r="C78" s="66" t="s">
        <v>59</v>
      </c>
      <c r="D78" s="66"/>
      <c r="E78" s="60">
        <v>70</v>
      </c>
    </row>
    <row r="79" spans="1:7" s="43" customFormat="1" ht="15" customHeight="1" x14ac:dyDescent="0.25">
      <c r="A79" s="39"/>
      <c r="B79" s="59"/>
      <c r="C79" s="66" t="s">
        <v>60</v>
      </c>
      <c r="D79" s="66"/>
      <c r="E79" s="60">
        <v>44</v>
      </c>
    </row>
    <row r="80" spans="1:7" s="43" customFormat="1" ht="15" customHeight="1" x14ac:dyDescent="0.25">
      <c r="A80" s="39"/>
      <c r="B80" s="59"/>
      <c r="C80" s="66" t="s">
        <v>238</v>
      </c>
      <c r="D80" s="66"/>
      <c r="E80" s="60">
        <v>30</v>
      </c>
    </row>
    <row r="81" spans="1:5" s="43" customFormat="1" ht="15" customHeight="1" x14ac:dyDescent="0.25">
      <c r="A81" s="39"/>
      <c r="B81" s="59"/>
      <c r="C81" s="66" t="s">
        <v>61</v>
      </c>
      <c r="D81" s="66"/>
      <c r="E81" s="60">
        <v>63</v>
      </c>
    </row>
    <row r="82" spans="1:5" s="43" customFormat="1" ht="15" customHeight="1" x14ac:dyDescent="0.25">
      <c r="A82" s="39"/>
      <c r="B82" s="59"/>
      <c r="C82" s="66" t="s">
        <v>175</v>
      </c>
      <c r="D82" s="66"/>
      <c r="E82" s="60">
        <v>28</v>
      </c>
    </row>
    <row r="83" spans="1:5" s="43" customFormat="1" ht="15" customHeight="1" x14ac:dyDescent="0.25">
      <c r="A83" s="39"/>
      <c r="B83" s="59"/>
      <c r="C83" s="66" t="s">
        <v>62</v>
      </c>
      <c r="D83" s="66"/>
      <c r="E83" s="60">
        <v>54</v>
      </c>
    </row>
    <row r="84" spans="1:5" s="43" customFormat="1" ht="15" customHeight="1" x14ac:dyDescent="0.25">
      <c r="A84" s="39"/>
      <c r="B84" s="59"/>
      <c r="C84" s="66" t="s">
        <v>176</v>
      </c>
      <c r="D84" s="66"/>
      <c r="E84" s="60">
        <v>92</v>
      </c>
    </row>
    <row r="85" spans="1:5" s="43" customFormat="1" ht="15" customHeight="1" x14ac:dyDescent="0.25">
      <c r="A85" s="39"/>
      <c r="B85" s="59"/>
      <c r="C85" s="66" t="s">
        <v>177</v>
      </c>
      <c r="D85" s="66"/>
      <c r="E85" s="60">
        <v>54</v>
      </c>
    </row>
    <row r="86" spans="1:5" s="43" customFormat="1" ht="15" customHeight="1" x14ac:dyDescent="0.25">
      <c r="A86" s="39"/>
      <c r="B86" s="59"/>
      <c r="C86" s="66" t="s">
        <v>63</v>
      </c>
      <c r="D86" s="66"/>
      <c r="E86" s="60">
        <v>52</v>
      </c>
    </row>
    <row r="87" spans="1:5" s="43" customFormat="1" ht="15" customHeight="1" x14ac:dyDescent="0.25">
      <c r="A87" s="39"/>
      <c r="B87" s="59"/>
      <c r="C87" s="66" t="s">
        <v>202</v>
      </c>
      <c r="D87" s="66"/>
      <c r="E87" s="60">
        <v>104</v>
      </c>
    </row>
    <row r="88" spans="1:5" s="43" customFormat="1" ht="15" customHeight="1" x14ac:dyDescent="0.25">
      <c r="A88" s="39"/>
      <c r="B88" s="59"/>
      <c r="C88" s="66" t="s">
        <v>239</v>
      </c>
      <c r="D88" s="66"/>
      <c r="E88" s="60">
        <v>36</v>
      </c>
    </row>
    <row r="89" spans="1:5" s="43" customFormat="1" ht="15" customHeight="1" x14ac:dyDescent="0.25">
      <c r="A89" s="39"/>
      <c r="B89" s="59"/>
      <c r="C89" s="66" t="s">
        <v>208</v>
      </c>
      <c r="D89" s="66"/>
      <c r="E89" s="60">
        <v>70</v>
      </c>
    </row>
    <row r="90" spans="1:5" s="43" customFormat="1" ht="15" customHeight="1" x14ac:dyDescent="0.25">
      <c r="A90" s="39"/>
      <c r="B90" s="59"/>
      <c r="C90" s="66" t="s">
        <v>178</v>
      </c>
      <c r="D90" s="66"/>
      <c r="E90" s="60">
        <v>107</v>
      </c>
    </row>
    <row r="91" spans="1:5" s="43" customFormat="1" ht="15" customHeight="1" x14ac:dyDescent="0.25">
      <c r="A91" s="39"/>
      <c r="B91" s="59"/>
      <c r="C91" s="66" t="s">
        <v>66</v>
      </c>
      <c r="D91" s="66"/>
      <c r="E91" s="60">
        <v>62</v>
      </c>
    </row>
    <row r="92" spans="1:5" s="43" customFormat="1" ht="15" customHeight="1" x14ac:dyDescent="0.25">
      <c r="C92" s="66" t="s">
        <v>240</v>
      </c>
      <c r="D92" s="66"/>
      <c r="E92" s="60">
        <v>20</v>
      </c>
    </row>
    <row r="93" spans="1:5" s="43" customFormat="1" ht="15" customHeight="1" x14ac:dyDescent="0.25">
      <c r="A93" s="39"/>
      <c r="B93" s="59"/>
      <c r="C93" s="66" t="s">
        <v>179</v>
      </c>
      <c r="D93" s="66"/>
      <c r="E93" s="60">
        <v>94</v>
      </c>
    </row>
    <row r="94" spans="1:5" s="43" customFormat="1" ht="15" customHeight="1" x14ac:dyDescent="0.25">
      <c r="A94" s="39"/>
      <c r="B94" s="59"/>
      <c r="C94" s="66" t="s">
        <v>68</v>
      </c>
      <c r="D94" s="66"/>
      <c r="E94" s="60">
        <v>92</v>
      </c>
    </row>
    <row r="95" spans="1:5" s="43" customFormat="1" ht="15" customHeight="1" x14ac:dyDescent="0.25">
      <c r="A95" s="39"/>
      <c r="B95" s="59"/>
      <c r="C95" s="66" t="s">
        <v>69</v>
      </c>
      <c r="D95" s="66"/>
      <c r="E95" s="60">
        <v>64</v>
      </c>
    </row>
    <row r="96" spans="1:5" s="43" customFormat="1" ht="15" customHeight="1" x14ac:dyDescent="0.25">
      <c r="A96" s="39"/>
      <c r="B96" s="59"/>
      <c r="C96" s="66" t="s">
        <v>241</v>
      </c>
      <c r="D96" s="66"/>
      <c r="E96" s="60">
        <v>58</v>
      </c>
    </row>
    <row r="97" spans="1:5" s="43" customFormat="1" ht="15" customHeight="1" x14ac:dyDescent="0.25">
      <c r="A97" s="39"/>
      <c r="B97" s="59"/>
      <c r="C97" s="66" t="s">
        <v>242</v>
      </c>
      <c r="D97" s="66"/>
      <c r="E97" s="60">
        <v>53.8</v>
      </c>
    </row>
    <row r="98" spans="1:5" s="43" customFormat="1" ht="15" customHeight="1" x14ac:dyDescent="0.25">
      <c r="A98" s="39"/>
      <c r="B98" s="14"/>
      <c r="C98" s="66" t="s">
        <v>70</v>
      </c>
      <c r="D98" s="66"/>
      <c r="E98" s="60">
        <v>60</v>
      </c>
    </row>
    <row r="99" spans="1:5" s="43" customFormat="1" ht="15" customHeight="1" x14ac:dyDescent="0.25">
      <c r="A99" s="39"/>
      <c r="B99" s="59"/>
      <c r="C99" s="66" t="s">
        <v>203</v>
      </c>
      <c r="D99" s="66"/>
      <c r="E99" s="60">
        <v>84</v>
      </c>
    </row>
    <row r="100" spans="1:5" s="43" customFormat="1" ht="15" customHeight="1" x14ac:dyDescent="0.25">
      <c r="C100" s="66" t="s">
        <v>243</v>
      </c>
      <c r="D100" s="66"/>
      <c r="E100" s="60">
        <v>105</v>
      </c>
    </row>
    <row r="101" spans="1:5" s="43" customFormat="1" ht="15" customHeight="1" x14ac:dyDescent="0.25">
      <c r="C101" s="66" t="s">
        <v>73</v>
      </c>
      <c r="D101" s="66"/>
      <c r="E101" s="60">
        <v>112</v>
      </c>
    </row>
    <row r="102" spans="1:5" s="43" customFormat="1" ht="15" customHeight="1" x14ac:dyDescent="0.25">
      <c r="A102" s="39"/>
      <c r="B102" s="14"/>
      <c r="C102" s="66" t="s">
        <v>244</v>
      </c>
      <c r="D102" s="66"/>
      <c r="E102" s="60">
        <v>28.5</v>
      </c>
    </row>
    <row r="103" spans="1:5" s="43" customFormat="1" ht="15" customHeight="1" x14ac:dyDescent="0.25">
      <c r="A103" s="39"/>
      <c r="B103" s="14"/>
      <c r="C103" s="66" t="s">
        <v>204</v>
      </c>
      <c r="D103" s="66"/>
      <c r="E103" s="60">
        <v>45</v>
      </c>
    </row>
    <row r="104" spans="1:5" s="43" customFormat="1" ht="15" customHeight="1" x14ac:dyDescent="0.25">
      <c r="C104" s="66" t="s">
        <v>181</v>
      </c>
      <c r="D104" s="66"/>
      <c r="E104" s="60">
        <v>56</v>
      </c>
    </row>
    <row r="105" spans="1:5" s="43" customFormat="1" ht="15" customHeight="1" x14ac:dyDescent="0.25">
      <c r="A105" s="39"/>
      <c r="B105" s="59"/>
      <c r="C105" s="40" t="s">
        <v>228</v>
      </c>
      <c r="D105" s="40"/>
      <c r="E105" s="60">
        <v>29</v>
      </c>
    </row>
    <row r="106" spans="1:5" s="43" customFormat="1" ht="15" customHeight="1" x14ac:dyDescent="0.25">
      <c r="A106" s="39"/>
      <c r="B106" s="59"/>
      <c r="C106" s="66" t="s">
        <v>182</v>
      </c>
      <c r="D106" s="66"/>
      <c r="E106" s="60">
        <v>22</v>
      </c>
    </row>
    <row r="107" spans="1:5" s="43" customFormat="1" ht="15" customHeight="1" x14ac:dyDescent="0.25">
      <c r="C107" s="66" t="s">
        <v>75</v>
      </c>
      <c r="D107" s="66"/>
      <c r="E107" s="60">
        <v>30</v>
      </c>
    </row>
    <row r="108" spans="1:5" s="43" customFormat="1" ht="15" customHeight="1" x14ac:dyDescent="0.25">
      <c r="A108" s="39"/>
      <c r="B108" s="59"/>
      <c r="C108" s="66" t="s">
        <v>245</v>
      </c>
      <c r="D108" s="66"/>
      <c r="E108" s="60">
        <v>50</v>
      </c>
    </row>
    <row r="109" spans="1:5" s="43" customFormat="1" ht="15" customHeight="1" x14ac:dyDescent="0.25">
      <c r="A109" s="39"/>
      <c r="B109" s="59"/>
      <c r="C109" s="66" t="s">
        <v>246</v>
      </c>
      <c r="D109" s="66"/>
      <c r="E109" s="60">
        <v>108</v>
      </c>
    </row>
    <row r="110" spans="1:5" s="43" customFormat="1" ht="15" customHeight="1" x14ac:dyDescent="0.25">
      <c r="A110" s="39"/>
      <c r="B110" s="59"/>
      <c r="C110" s="66" t="s">
        <v>196</v>
      </c>
      <c r="D110" s="66"/>
      <c r="E110" s="60">
        <v>52</v>
      </c>
    </row>
    <row r="111" spans="1:5" s="43" customFormat="1" ht="15" customHeight="1" x14ac:dyDescent="0.25">
      <c r="A111" s="39"/>
      <c r="B111" s="59"/>
      <c r="C111" s="66" t="s">
        <v>247</v>
      </c>
      <c r="D111" s="66"/>
      <c r="E111" s="60">
        <v>24</v>
      </c>
    </row>
    <row r="112" spans="1:5" s="43" customFormat="1" ht="15" customHeight="1" x14ac:dyDescent="0.25">
      <c r="A112" s="39"/>
      <c r="B112" s="59"/>
      <c r="C112" s="66" t="s">
        <v>76</v>
      </c>
      <c r="D112" s="66"/>
      <c r="E112" s="60">
        <v>92</v>
      </c>
    </row>
    <row r="113" spans="1:5" s="43" customFormat="1" ht="15" customHeight="1" x14ac:dyDescent="0.25">
      <c r="A113" s="39"/>
      <c r="B113" s="59"/>
      <c r="C113" s="66" t="s">
        <v>248</v>
      </c>
      <c r="D113" s="66"/>
      <c r="E113" s="60">
        <v>79</v>
      </c>
    </row>
    <row r="114" spans="1:5" s="43" customFormat="1" ht="15" customHeight="1" x14ac:dyDescent="0.25">
      <c r="A114" s="39"/>
      <c r="B114" s="59"/>
      <c r="C114" s="66" t="s">
        <v>249</v>
      </c>
      <c r="D114" s="66"/>
      <c r="E114" s="60">
        <v>46.4</v>
      </c>
    </row>
    <row r="115" spans="1:5" s="43" customFormat="1" ht="15" customHeight="1" x14ac:dyDescent="0.25">
      <c r="A115" s="39"/>
      <c r="B115" s="59"/>
      <c r="C115" s="66" t="s">
        <v>78</v>
      </c>
      <c r="D115" s="66"/>
      <c r="E115" s="60">
        <v>20</v>
      </c>
    </row>
    <row r="116" spans="1:5" s="43" customFormat="1" ht="15" customHeight="1" x14ac:dyDescent="0.25">
      <c r="A116" s="39"/>
      <c r="B116" s="59"/>
      <c r="C116" s="66" t="s">
        <v>79</v>
      </c>
      <c r="D116" s="66"/>
      <c r="E116" s="60">
        <v>60</v>
      </c>
    </row>
    <row r="117" spans="1:5" s="43" customFormat="1" ht="15" customHeight="1" x14ac:dyDescent="0.25">
      <c r="A117" s="39"/>
      <c r="B117" s="59"/>
      <c r="C117" s="66" t="s">
        <v>197</v>
      </c>
      <c r="D117" s="66"/>
      <c r="E117" s="60">
        <v>104</v>
      </c>
    </row>
    <row r="118" spans="1:5" s="43" customFormat="1" ht="15" customHeight="1" x14ac:dyDescent="0.25">
      <c r="A118" s="39"/>
      <c r="B118" s="59"/>
      <c r="C118" s="66" t="s">
        <v>80</v>
      </c>
      <c r="D118" s="66"/>
      <c r="E118" s="60">
        <v>53</v>
      </c>
    </row>
    <row r="119" spans="1:5" s="43" customFormat="1" ht="15" customHeight="1" x14ac:dyDescent="0.25">
      <c r="A119" s="39"/>
      <c r="B119" s="59"/>
      <c r="C119" s="66" t="s">
        <v>250</v>
      </c>
      <c r="D119" s="66"/>
      <c r="E119" s="60">
        <v>115</v>
      </c>
    </row>
    <row r="120" spans="1:5" s="43" customFormat="1" ht="15" customHeight="1" x14ac:dyDescent="0.25">
      <c r="A120" s="39"/>
      <c r="B120" s="59"/>
      <c r="C120" s="66" t="s">
        <v>81</v>
      </c>
      <c r="D120" s="66"/>
      <c r="E120" s="60">
        <v>87</v>
      </c>
    </row>
    <row r="121" spans="1:5" s="43" customFormat="1" ht="15" customHeight="1" x14ac:dyDescent="0.25">
      <c r="A121" s="39"/>
      <c r="B121" s="59"/>
      <c r="C121" s="66" t="s">
        <v>82</v>
      </c>
      <c r="D121" s="66"/>
      <c r="E121" s="60">
        <v>48</v>
      </c>
    </row>
    <row r="122" spans="1:5" s="43" customFormat="1" ht="15" customHeight="1" x14ac:dyDescent="0.25">
      <c r="A122" s="39"/>
      <c r="B122" s="59"/>
      <c r="C122" s="66" t="s">
        <v>83</v>
      </c>
      <c r="D122" s="66"/>
      <c r="E122" s="60">
        <v>40</v>
      </c>
    </row>
    <row r="123" spans="1:5" s="43" customFormat="1" ht="15" customHeight="1" x14ac:dyDescent="0.25">
      <c r="A123" s="39"/>
      <c r="B123" s="59"/>
      <c r="C123" s="66" t="s">
        <v>84</v>
      </c>
      <c r="D123" s="66"/>
      <c r="E123" s="60">
        <v>48</v>
      </c>
    </row>
    <row r="124" spans="1:5" s="43" customFormat="1" ht="15" customHeight="1" x14ac:dyDescent="0.25">
      <c r="A124" s="39"/>
      <c r="B124" s="59"/>
      <c r="C124" s="66" t="s">
        <v>85</v>
      </c>
      <c r="D124" s="66"/>
      <c r="E124" s="60">
        <v>30</v>
      </c>
    </row>
    <row r="125" spans="1:5" s="43" customFormat="1" ht="15" customHeight="1" x14ac:dyDescent="0.25">
      <c r="A125" s="39"/>
      <c r="B125" s="13" t="s">
        <v>9</v>
      </c>
      <c r="C125" s="66"/>
      <c r="D125" s="66"/>
      <c r="E125" s="106">
        <f>SUM(E75:E124)</f>
        <v>2988.2000000000003</v>
      </c>
    </row>
    <row r="126" spans="1:5" s="43" customFormat="1" ht="15" customHeight="1" x14ac:dyDescent="0.25">
      <c r="A126" s="39" t="s">
        <v>55</v>
      </c>
      <c r="B126" s="14" t="s">
        <v>6</v>
      </c>
      <c r="C126" s="66" t="s">
        <v>184</v>
      </c>
      <c r="D126" s="66"/>
      <c r="E126" s="60">
        <v>21</v>
      </c>
    </row>
    <row r="127" spans="1:5" s="43" customFormat="1" ht="15" customHeight="1" x14ac:dyDescent="0.25">
      <c r="A127" s="39"/>
      <c r="B127" s="59"/>
      <c r="C127" s="66" t="s">
        <v>86</v>
      </c>
      <c r="D127" s="66"/>
      <c r="E127" s="60">
        <v>20</v>
      </c>
    </row>
    <row r="128" spans="1:5" s="43" customFormat="1" ht="15" customHeight="1" x14ac:dyDescent="0.25">
      <c r="A128" s="39"/>
      <c r="B128" s="59"/>
      <c r="C128" s="66" t="s">
        <v>335</v>
      </c>
      <c r="D128" s="66"/>
      <c r="E128" s="60">
        <v>21</v>
      </c>
    </row>
    <row r="129" spans="1:5" s="43" customFormat="1" ht="15" customHeight="1" x14ac:dyDescent="0.25">
      <c r="A129" s="39"/>
      <c r="B129" s="59"/>
      <c r="C129" s="66" t="s">
        <v>87</v>
      </c>
      <c r="D129" s="66"/>
      <c r="E129" s="60">
        <v>14</v>
      </c>
    </row>
    <row r="130" spans="1:5" s="43" customFormat="1" ht="15" customHeight="1" x14ac:dyDescent="0.25">
      <c r="A130" s="39"/>
      <c r="B130" s="59"/>
      <c r="C130" s="66" t="s">
        <v>251</v>
      </c>
      <c r="D130" s="66"/>
      <c r="E130" s="60">
        <v>12</v>
      </c>
    </row>
    <row r="131" spans="1:5" s="43" customFormat="1" ht="15" customHeight="1" x14ac:dyDescent="0.25">
      <c r="A131" s="39"/>
      <c r="B131" s="59"/>
      <c r="C131" s="66" t="s">
        <v>214</v>
      </c>
      <c r="D131" s="66"/>
      <c r="E131" s="60">
        <v>12</v>
      </c>
    </row>
    <row r="132" spans="1:5" s="43" customFormat="1" ht="15" customHeight="1" x14ac:dyDescent="0.25">
      <c r="A132" s="39"/>
      <c r="B132" s="59"/>
      <c r="C132" s="66" t="s">
        <v>252</v>
      </c>
      <c r="D132" s="66"/>
      <c r="E132" s="60">
        <v>24</v>
      </c>
    </row>
    <row r="133" spans="1:5" s="43" customFormat="1" ht="15" customHeight="1" x14ac:dyDescent="0.25">
      <c r="A133" s="39"/>
      <c r="B133" s="59"/>
      <c r="C133" s="66" t="s">
        <v>213</v>
      </c>
      <c r="D133" s="66"/>
      <c r="E133" s="60">
        <v>12</v>
      </c>
    </row>
    <row r="134" spans="1:5" s="43" customFormat="1" ht="15" customHeight="1" x14ac:dyDescent="0.25">
      <c r="A134" s="39"/>
      <c r="B134" s="59"/>
      <c r="C134" s="66" t="s">
        <v>88</v>
      </c>
      <c r="D134" s="66"/>
      <c r="E134" s="60">
        <v>23</v>
      </c>
    </row>
    <row r="135" spans="1:5" s="43" customFormat="1" ht="15" customHeight="1" x14ac:dyDescent="0.25">
      <c r="A135" s="39"/>
      <c r="B135" s="59"/>
      <c r="C135" s="66" t="s">
        <v>89</v>
      </c>
      <c r="D135" s="66"/>
      <c r="E135" s="60">
        <v>24</v>
      </c>
    </row>
    <row r="136" spans="1:5" s="43" customFormat="1" ht="15" customHeight="1" x14ac:dyDescent="0.25">
      <c r="A136" s="39"/>
      <c r="B136" s="59"/>
      <c r="C136" s="66" t="s">
        <v>185</v>
      </c>
      <c r="D136" s="66"/>
      <c r="E136" s="60">
        <v>16</v>
      </c>
    </row>
    <row r="137" spans="1:5" s="43" customFormat="1" ht="15" customHeight="1" x14ac:dyDescent="0.25">
      <c r="A137" s="39"/>
      <c r="B137" s="59"/>
      <c r="C137" s="66" t="s">
        <v>93</v>
      </c>
      <c r="D137" s="66"/>
      <c r="E137" s="60">
        <v>28</v>
      </c>
    </row>
    <row r="138" spans="1:5" s="43" customFormat="1" ht="15" customHeight="1" x14ac:dyDescent="0.25">
      <c r="A138" s="39"/>
      <c r="B138" s="59"/>
      <c r="C138" s="66" t="s">
        <v>94</v>
      </c>
      <c r="D138" s="66"/>
      <c r="E138" s="60">
        <v>22</v>
      </c>
    </row>
    <row r="139" spans="1:5" s="43" customFormat="1" ht="15" customHeight="1" x14ac:dyDescent="0.25">
      <c r="A139" s="39"/>
      <c r="B139" s="59"/>
      <c r="C139" s="66" t="s">
        <v>95</v>
      </c>
      <c r="D139" s="66"/>
      <c r="E139" s="60">
        <v>20</v>
      </c>
    </row>
    <row r="140" spans="1:5" s="43" customFormat="1" ht="15" customHeight="1" x14ac:dyDescent="0.25">
      <c r="A140" s="39"/>
      <c r="B140" s="59"/>
      <c r="C140" s="66" t="s">
        <v>96</v>
      </c>
      <c r="D140" s="66"/>
      <c r="E140" s="60">
        <v>25</v>
      </c>
    </row>
    <row r="141" spans="1:5" s="43" customFormat="1" ht="15" customHeight="1" x14ac:dyDescent="0.25">
      <c r="A141" s="39"/>
      <c r="B141" s="59"/>
      <c r="C141" s="66" t="s">
        <v>97</v>
      </c>
      <c r="D141" s="66"/>
      <c r="E141" s="60">
        <v>25</v>
      </c>
    </row>
    <row r="142" spans="1:5" s="43" customFormat="1" ht="15" customHeight="1" x14ac:dyDescent="0.25">
      <c r="A142" s="39"/>
      <c r="B142" s="59"/>
      <c r="C142" s="66" t="s">
        <v>98</v>
      </c>
      <c r="D142" s="66"/>
      <c r="E142" s="60">
        <v>18</v>
      </c>
    </row>
    <row r="143" spans="1:5" s="43" customFormat="1" ht="15" customHeight="1" x14ac:dyDescent="0.25">
      <c r="A143" s="39"/>
      <c r="B143" s="59"/>
      <c r="C143" s="66" t="s">
        <v>99</v>
      </c>
      <c r="D143" s="66"/>
      <c r="E143" s="60">
        <v>21</v>
      </c>
    </row>
    <row r="144" spans="1:5" s="43" customFormat="1" ht="15" customHeight="1" x14ac:dyDescent="0.25">
      <c r="A144" s="39"/>
      <c r="B144" s="59"/>
      <c r="C144" s="66" t="s">
        <v>186</v>
      </c>
      <c r="D144" s="66"/>
      <c r="E144" s="60">
        <v>20</v>
      </c>
    </row>
    <row r="145" spans="1:5" s="43" customFormat="1" ht="15" customHeight="1" x14ac:dyDescent="0.25">
      <c r="A145" s="39"/>
      <c r="B145" s="59"/>
      <c r="C145" s="66" t="s">
        <v>100</v>
      </c>
      <c r="D145" s="66"/>
      <c r="E145" s="60">
        <v>17</v>
      </c>
    </row>
    <row r="146" spans="1:5" s="43" customFormat="1" ht="15" customHeight="1" x14ac:dyDescent="0.25">
      <c r="A146" s="39"/>
      <c r="B146" s="13" t="s">
        <v>11</v>
      </c>
      <c r="C146" s="66"/>
      <c r="D146" s="66"/>
      <c r="E146" s="61">
        <f>SUM(E126:E145)</f>
        <v>395</v>
      </c>
    </row>
    <row r="147" spans="1:5" s="43" customFormat="1" ht="15" customHeight="1" x14ac:dyDescent="0.25">
      <c r="A147" s="49" t="s">
        <v>101</v>
      </c>
      <c r="B147" s="34" t="s">
        <v>5</v>
      </c>
      <c r="C147" s="125" t="s">
        <v>230</v>
      </c>
      <c r="D147" s="125"/>
      <c r="E147" s="132">
        <v>17.96</v>
      </c>
    </row>
    <row r="148" spans="1:5" s="43" customFormat="1" ht="15" customHeight="1" x14ac:dyDescent="0.25">
      <c r="A148" s="127"/>
      <c r="B148" s="118" t="s">
        <v>6</v>
      </c>
      <c r="C148" s="118" t="s">
        <v>227</v>
      </c>
      <c r="D148" s="118"/>
      <c r="E148" s="133">
        <v>13.9</v>
      </c>
    </row>
    <row r="149" spans="1:5" s="43" customFormat="1" ht="15" customHeight="1" x14ac:dyDescent="0.25">
      <c r="A149" s="49" t="s">
        <v>102</v>
      </c>
      <c r="B149" s="34" t="s">
        <v>5</v>
      </c>
      <c r="C149" s="138" t="s">
        <v>248</v>
      </c>
      <c r="D149" s="138"/>
      <c r="E149" s="50">
        <v>2</v>
      </c>
    </row>
    <row r="150" spans="1:5" s="43" customFormat="1" ht="15" customHeight="1" x14ac:dyDescent="0.25">
      <c r="A150" s="39"/>
      <c r="B150" s="14"/>
      <c r="C150" s="66" t="s">
        <v>103</v>
      </c>
      <c r="D150" s="66"/>
      <c r="E150" s="53">
        <v>52</v>
      </c>
    </row>
    <row r="151" spans="1:5" s="43" customFormat="1" ht="15" customHeight="1" x14ac:dyDescent="0.25">
      <c r="A151" s="39"/>
      <c r="B151" s="14"/>
      <c r="C151" s="66" t="s">
        <v>250</v>
      </c>
      <c r="D151" s="66"/>
      <c r="E151" s="53">
        <v>3</v>
      </c>
    </row>
    <row r="152" spans="1:5" s="43" customFormat="1" ht="15" customHeight="1" x14ac:dyDescent="0.25">
      <c r="A152" s="39"/>
      <c r="B152" s="59"/>
      <c r="C152" s="74" t="s">
        <v>104</v>
      </c>
      <c r="D152" s="74"/>
      <c r="E152" s="60">
        <v>52</v>
      </c>
    </row>
    <row r="153" spans="1:5" s="43" customFormat="1" ht="15" customHeight="1" x14ac:dyDescent="0.25">
      <c r="A153" s="127"/>
      <c r="B153" s="117" t="s">
        <v>9</v>
      </c>
      <c r="C153" s="144"/>
      <c r="D153" s="144"/>
      <c r="E153" s="131">
        <f>SUM(E149:E152)</f>
        <v>109</v>
      </c>
    </row>
    <row r="154" spans="1:5" s="43" customFormat="1" ht="15" customHeight="1" x14ac:dyDescent="0.25">
      <c r="A154" s="39" t="s">
        <v>105</v>
      </c>
      <c r="B154" s="14" t="s">
        <v>5</v>
      </c>
      <c r="C154" s="66" t="s">
        <v>253</v>
      </c>
      <c r="D154" s="66"/>
      <c r="E154" s="60">
        <v>3.5</v>
      </c>
    </row>
    <row r="155" spans="1:5" s="43" customFormat="1" ht="15" customHeight="1" x14ac:dyDescent="0.25">
      <c r="A155" s="134" t="s">
        <v>106</v>
      </c>
      <c r="B155" s="122" t="s">
        <v>5</v>
      </c>
      <c r="C155" s="136" t="s">
        <v>231</v>
      </c>
      <c r="D155" s="136"/>
      <c r="E155" s="137">
        <v>8</v>
      </c>
    </row>
    <row r="156" spans="1:5" s="43" customFormat="1" ht="15" customHeight="1" x14ac:dyDescent="0.25">
      <c r="A156" s="39" t="s">
        <v>107</v>
      </c>
      <c r="B156" s="14" t="s">
        <v>5</v>
      </c>
      <c r="C156" s="66" t="s">
        <v>253</v>
      </c>
      <c r="D156" s="66"/>
      <c r="E156" s="116">
        <v>11.25</v>
      </c>
    </row>
    <row r="157" spans="1:5" s="43" customFormat="1" ht="15" customHeight="1" x14ac:dyDescent="0.25">
      <c r="A157" s="39"/>
      <c r="B157" s="14" t="s">
        <v>6</v>
      </c>
      <c r="C157" s="14"/>
      <c r="D157" s="14" t="s">
        <v>187</v>
      </c>
      <c r="E157" s="60">
        <v>17</v>
      </c>
    </row>
    <row r="158" spans="1:5" s="43" customFormat="1" ht="15" customHeight="1" x14ac:dyDescent="0.25">
      <c r="A158" s="134" t="s">
        <v>109</v>
      </c>
      <c r="B158" s="135" t="s">
        <v>6</v>
      </c>
      <c r="C158" s="136" t="s">
        <v>254</v>
      </c>
      <c r="D158" s="136"/>
      <c r="E158" s="137">
        <v>8.5</v>
      </c>
    </row>
    <row r="159" spans="1:5" s="76" customFormat="1" ht="15" customHeight="1" x14ac:dyDescent="0.25">
      <c r="A159" s="39" t="s">
        <v>110</v>
      </c>
      <c r="B159" s="14" t="s">
        <v>5</v>
      </c>
      <c r="C159" s="66" t="s">
        <v>111</v>
      </c>
      <c r="D159" s="66"/>
      <c r="E159" s="60">
        <v>90</v>
      </c>
    </row>
    <row r="160" spans="1:5" s="76" customFormat="1" ht="15" customHeight="1" x14ac:dyDescent="0.25">
      <c r="A160" s="77"/>
      <c r="B160" s="59"/>
      <c r="C160" s="66" t="s">
        <v>255</v>
      </c>
      <c r="D160" s="66"/>
      <c r="E160" s="60">
        <v>104</v>
      </c>
    </row>
    <row r="161" spans="1:5" s="76" customFormat="1" ht="15" customHeight="1" x14ac:dyDescent="0.25">
      <c r="A161" s="77"/>
      <c r="B161" s="59"/>
      <c r="C161" s="66" t="s">
        <v>256</v>
      </c>
      <c r="D161" s="66"/>
      <c r="E161" s="60">
        <v>90</v>
      </c>
    </row>
    <row r="162" spans="1:5" s="76" customFormat="1" ht="15" customHeight="1" x14ac:dyDescent="0.25">
      <c r="A162" s="77"/>
      <c r="B162" s="59"/>
      <c r="C162" s="66" t="s">
        <v>257</v>
      </c>
      <c r="D162" s="66"/>
      <c r="E162" s="60">
        <v>31</v>
      </c>
    </row>
    <row r="163" spans="1:5" s="76" customFormat="1" ht="15" customHeight="1" x14ac:dyDescent="0.25">
      <c r="A163" s="77"/>
      <c r="B163" s="13" t="s">
        <v>9</v>
      </c>
      <c r="C163" s="66"/>
      <c r="D163" s="66"/>
      <c r="E163" s="61">
        <f>SUM(E159:E162)</f>
        <v>315</v>
      </c>
    </row>
    <row r="164" spans="1:5" s="76" customFormat="1" ht="15" customHeight="1" x14ac:dyDescent="0.25">
      <c r="A164" s="77"/>
      <c r="B164" s="14" t="s">
        <v>6</v>
      </c>
      <c r="C164" s="66" t="s">
        <v>258</v>
      </c>
      <c r="D164" s="66"/>
      <c r="E164" s="60">
        <v>11.3</v>
      </c>
    </row>
    <row r="165" spans="1:5" s="76" customFormat="1" ht="15" customHeight="1" x14ac:dyDescent="0.25">
      <c r="A165" s="77"/>
      <c r="B165" s="59"/>
      <c r="C165" s="66" t="s">
        <v>114</v>
      </c>
      <c r="D165" s="66"/>
      <c r="E165" s="60">
        <v>33</v>
      </c>
    </row>
    <row r="166" spans="1:5" s="76" customFormat="1" ht="15" customHeight="1" x14ac:dyDescent="0.25">
      <c r="A166" s="77"/>
      <c r="B166" s="59"/>
      <c r="C166" s="66" t="s">
        <v>216</v>
      </c>
      <c r="D166" s="66"/>
      <c r="E166" s="60">
        <v>12</v>
      </c>
    </row>
    <row r="167" spans="1:5" s="76" customFormat="1" ht="15" customHeight="1" x14ac:dyDescent="0.25">
      <c r="A167" s="77"/>
      <c r="B167" s="59"/>
      <c r="C167" s="66" t="s">
        <v>115</v>
      </c>
      <c r="D167" s="66"/>
      <c r="E167" s="60">
        <v>21</v>
      </c>
    </row>
    <row r="168" spans="1:5" s="76" customFormat="1" ht="15" customHeight="1" x14ac:dyDescent="0.25">
      <c r="A168" s="77"/>
      <c r="B168" s="59"/>
      <c r="C168" s="66" t="s">
        <v>116</v>
      </c>
      <c r="D168" s="66"/>
      <c r="E168" s="60">
        <v>18</v>
      </c>
    </row>
    <row r="169" spans="1:5" s="76" customFormat="1" ht="15" customHeight="1" x14ac:dyDescent="0.25">
      <c r="A169" s="77"/>
      <c r="B169" s="13" t="s">
        <v>11</v>
      </c>
      <c r="C169" s="66"/>
      <c r="D169" s="66"/>
      <c r="E169" s="61">
        <f>SUM(E164:E168)</f>
        <v>95.3</v>
      </c>
    </row>
    <row r="170" spans="1:5" s="76" customFormat="1" ht="15" customHeight="1" x14ac:dyDescent="0.25">
      <c r="A170" s="145" t="s">
        <v>117</v>
      </c>
      <c r="B170" s="34" t="s">
        <v>5</v>
      </c>
      <c r="C170" s="138" t="s">
        <v>253</v>
      </c>
      <c r="D170" s="138"/>
      <c r="E170" s="146">
        <v>21.25</v>
      </c>
    </row>
    <row r="171" spans="1:5" s="76" customFormat="1" ht="15" customHeight="1" x14ac:dyDescent="0.25">
      <c r="A171" s="147"/>
      <c r="B171" s="118" t="s">
        <v>6</v>
      </c>
      <c r="C171" s="118"/>
      <c r="D171" s="118" t="s">
        <v>117</v>
      </c>
      <c r="E171" s="133">
        <v>23</v>
      </c>
    </row>
    <row r="172" spans="1:5" s="76" customFormat="1" ht="15" customHeight="1" x14ac:dyDescent="0.25">
      <c r="A172" s="77" t="s">
        <v>118</v>
      </c>
      <c r="B172" s="14" t="s">
        <v>5</v>
      </c>
      <c r="C172" s="66"/>
      <c r="D172" s="66" t="s">
        <v>259</v>
      </c>
      <c r="E172" s="60">
        <v>77</v>
      </c>
    </row>
    <row r="173" spans="1:5" s="76" customFormat="1" ht="15" customHeight="1" x14ac:dyDescent="0.25">
      <c r="A173" s="77"/>
      <c r="B173" s="59"/>
      <c r="C173" s="66"/>
      <c r="D173" s="66" t="s">
        <v>260</v>
      </c>
      <c r="E173" s="60">
        <v>86</v>
      </c>
    </row>
    <row r="174" spans="1:5" s="76" customFormat="1" ht="15" customHeight="1" x14ac:dyDescent="0.25">
      <c r="A174" s="77"/>
      <c r="B174" s="59"/>
      <c r="C174" s="66"/>
      <c r="D174" s="66" t="s">
        <v>209</v>
      </c>
      <c r="E174" s="60">
        <v>60</v>
      </c>
    </row>
    <row r="175" spans="1:5" s="76" customFormat="1" ht="15" customHeight="1" x14ac:dyDescent="0.25">
      <c r="A175" s="77"/>
      <c r="B175" s="59"/>
      <c r="C175" s="66"/>
      <c r="D175" s="66" t="s">
        <v>210</v>
      </c>
      <c r="E175" s="60">
        <v>36</v>
      </c>
    </row>
    <row r="176" spans="1:5" s="76" customFormat="1" ht="15" customHeight="1" x14ac:dyDescent="0.25">
      <c r="A176" s="77"/>
      <c r="B176" s="13" t="s">
        <v>9</v>
      </c>
      <c r="C176" s="66"/>
      <c r="D176" s="66"/>
      <c r="E176" s="61">
        <f>SUM(E172:E175)</f>
        <v>259</v>
      </c>
    </row>
    <row r="177" spans="1:5" s="76" customFormat="1" ht="15" customHeight="1" x14ac:dyDescent="0.25">
      <c r="A177" s="77"/>
      <c r="B177" s="14" t="s">
        <v>6</v>
      </c>
      <c r="C177" s="14"/>
      <c r="D177" s="14" t="s">
        <v>215</v>
      </c>
      <c r="E177" s="60">
        <v>60</v>
      </c>
    </row>
    <row r="178" spans="1:5" s="76" customFormat="1" ht="15" customHeight="1" x14ac:dyDescent="0.25">
      <c r="A178" s="77"/>
      <c r="B178" s="59"/>
      <c r="C178" s="14" t="s">
        <v>189</v>
      </c>
      <c r="D178" s="14"/>
      <c r="E178" s="60">
        <v>16</v>
      </c>
    </row>
    <row r="179" spans="1:5" s="76" customFormat="1" ht="15" customHeight="1" x14ac:dyDescent="0.25">
      <c r="A179" s="147"/>
      <c r="B179" s="117" t="s">
        <v>11</v>
      </c>
      <c r="C179" s="140"/>
      <c r="D179" s="140"/>
      <c r="E179" s="131">
        <f>SUM(E177:E178)</f>
        <v>76</v>
      </c>
    </row>
    <row r="180" spans="1:5" s="76" customFormat="1" ht="15" customHeight="1" x14ac:dyDescent="0.25">
      <c r="A180" s="145" t="s">
        <v>122</v>
      </c>
      <c r="B180" s="34" t="s">
        <v>5</v>
      </c>
      <c r="C180" s="138" t="s">
        <v>261</v>
      </c>
      <c r="D180" s="138"/>
      <c r="E180" s="139">
        <v>11</v>
      </c>
    </row>
    <row r="181" spans="1:5" s="76" customFormat="1" ht="15" customHeight="1" x14ac:dyDescent="0.25">
      <c r="A181" s="77"/>
      <c r="B181" s="59"/>
      <c r="C181" s="66" t="s">
        <v>123</v>
      </c>
      <c r="D181" s="66"/>
      <c r="E181" s="60">
        <v>57</v>
      </c>
    </row>
    <row r="182" spans="1:5" s="76" customFormat="1" ht="15" customHeight="1" x14ac:dyDescent="0.25">
      <c r="A182" s="77"/>
      <c r="B182" s="59"/>
      <c r="C182" s="66" t="s">
        <v>124</v>
      </c>
      <c r="D182" s="66"/>
      <c r="E182" s="60">
        <v>59</v>
      </c>
    </row>
    <row r="183" spans="1:5" s="76" customFormat="1" ht="15" customHeight="1" x14ac:dyDescent="0.25">
      <c r="A183" s="77"/>
      <c r="B183" s="13" t="s">
        <v>9</v>
      </c>
      <c r="C183" s="66"/>
      <c r="D183" s="66"/>
      <c r="E183" s="61">
        <f>SUM(E180:E182)</f>
        <v>127</v>
      </c>
    </row>
    <row r="184" spans="1:5" s="76" customFormat="1" ht="15" customHeight="1" x14ac:dyDescent="0.25">
      <c r="A184" s="77"/>
      <c r="B184" s="14" t="s">
        <v>6</v>
      </c>
      <c r="C184" s="66" t="s">
        <v>258</v>
      </c>
      <c r="D184" s="66"/>
      <c r="E184" s="60">
        <v>3.7</v>
      </c>
    </row>
    <row r="185" spans="1:5" s="76" customFormat="1" ht="15" customHeight="1" x14ac:dyDescent="0.25">
      <c r="A185" s="77"/>
      <c r="B185" s="14"/>
      <c r="C185" s="14" t="s">
        <v>125</v>
      </c>
      <c r="D185" s="14"/>
      <c r="E185" s="60">
        <v>25</v>
      </c>
    </row>
    <row r="186" spans="1:5" s="76" customFormat="1" ht="15" customHeight="1" x14ac:dyDescent="0.25">
      <c r="A186" s="77"/>
      <c r="B186" s="59"/>
      <c r="C186" s="14" t="s">
        <v>126</v>
      </c>
      <c r="D186" s="14"/>
      <c r="E186" s="60">
        <v>15</v>
      </c>
    </row>
    <row r="187" spans="1:5" s="76" customFormat="1" ht="15" customHeight="1" x14ac:dyDescent="0.25">
      <c r="A187" s="147"/>
      <c r="B187" s="117" t="s">
        <v>11</v>
      </c>
      <c r="C187" s="140"/>
      <c r="D187" s="140"/>
      <c r="E187" s="131">
        <f>SUM(E184:E186)</f>
        <v>43.7</v>
      </c>
    </row>
    <row r="188" spans="1:5" s="76" customFormat="1" ht="15" customHeight="1" x14ac:dyDescent="0.25">
      <c r="A188" s="77" t="s">
        <v>127</v>
      </c>
      <c r="B188" s="14" t="s">
        <v>6</v>
      </c>
      <c r="C188" s="14" t="s">
        <v>128</v>
      </c>
      <c r="D188" s="14"/>
      <c r="E188" s="60">
        <v>18</v>
      </c>
    </row>
    <row r="189" spans="1:5" s="76" customFormat="1" ht="15" customHeight="1" x14ac:dyDescent="0.25">
      <c r="A189" s="145" t="s">
        <v>129</v>
      </c>
      <c r="B189" s="34" t="s">
        <v>5</v>
      </c>
      <c r="C189" s="138"/>
      <c r="D189" s="138" t="s">
        <v>190</v>
      </c>
      <c r="E189" s="132">
        <v>60</v>
      </c>
    </row>
    <row r="190" spans="1:5" s="76" customFormat="1" ht="15" customHeight="1" x14ac:dyDescent="0.25">
      <c r="A190" s="77"/>
      <c r="B190" s="14"/>
      <c r="C190" s="66"/>
      <c r="D190" s="66" t="s">
        <v>131</v>
      </c>
      <c r="E190" s="60">
        <v>32</v>
      </c>
    </row>
    <row r="191" spans="1:5" s="76" customFormat="1" ht="15" customHeight="1" x14ac:dyDescent="0.25">
      <c r="A191" s="77"/>
      <c r="B191" s="59"/>
      <c r="C191" s="66" t="s">
        <v>130</v>
      </c>
      <c r="D191" s="66"/>
      <c r="E191" s="60">
        <v>97</v>
      </c>
    </row>
    <row r="192" spans="1:5" s="76" customFormat="1" ht="15" customHeight="1" x14ac:dyDescent="0.25">
      <c r="A192" s="77"/>
      <c r="B192" s="13" t="s">
        <v>9</v>
      </c>
      <c r="C192" s="66"/>
      <c r="D192" s="66"/>
      <c r="E192" s="61">
        <f>SUM(E189:E191)</f>
        <v>189</v>
      </c>
    </row>
    <row r="193" spans="1:5" s="76" customFormat="1" ht="15" customHeight="1" x14ac:dyDescent="0.25">
      <c r="A193" s="77"/>
      <c r="B193" s="14" t="s">
        <v>6</v>
      </c>
      <c r="C193" s="66" t="s">
        <v>132</v>
      </c>
      <c r="E193" s="60">
        <v>33</v>
      </c>
    </row>
    <row r="194" spans="1:5" s="76" customFormat="1" ht="15" customHeight="1" x14ac:dyDescent="0.25">
      <c r="A194" s="77"/>
      <c r="B194" s="59"/>
      <c r="C194" s="66"/>
      <c r="D194" s="66" t="s">
        <v>133</v>
      </c>
      <c r="E194" s="60">
        <v>20</v>
      </c>
    </row>
    <row r="195" spans="1:5" s="76" customFormat="1" ht="15" customHeight="1" x14ac:dyDescent="0.25">
      <c r="A195" s="147"/>
      <c r="B195" s="117" t="s">
        <v>11</v>
      </c>
      <c r="C195" s="140"/>
      <c r="D195" s="140"/>
      <c r="E195" s="131">
        <f>SUM(E193:E194)</f>
        <v>53</v>
      </c>
    </row>
    <row r="196" spans="1:5" s="76" customFormat="1" ht="15" customHeight="1" x14ac:dyDescent="0.25">
      <c r="A196" s="77" t="s">
        <v>134</v>
      </c>
      <c r="B196" s="14" t="s">
        <v>5</v>
      </c>
      <c r="C196" s="40" t="s">
        <v>230</v>
      </c>
      <c r="D196" s="40"/>
      <c r="E196" s="60">
        <v>18.7</v>
      </c>
    </row>
    <row r="197" spans="1:5" s="76" customFormat="1" ht="15" customHeight="1" x14ac:dyDescent="0.25">
      <c r="A197" s="77"/>
      <c r="B197" s="14" t="s">
        <v>6</v>
      </c>
      <c r="C197" s="14" t="s">
        <v>135</v>
      </c>
      <c r="D197" s="14"/>
      <c r="E197" s="60">
        <v>16</v>
      </c>
    </row>
    <row r="198" spans="1:5" s="76" customFormat="1" ht="15" customHeight="1" x14ac:dyDescent="0.25">
      <c r="A198" s="145" t="s">
        <v>136</v>
      </c>
      <c r="B198" s="34" t="s">
        <v>5</v>
      </c>
      <c r="C198" s="138" t="s">
        <v>229</v>
      </c>
      <c r="D198" s="138"/>
      <c r="E198" s="132">
        <v>4</v>
      </c>
    </row>
    <row r="199" spans="1:5" s="76" customFormat="1" ht="15" customHeight="1" x14ac:dyDescent="0.25">
      <c r="A199" s="77"/>
      <c r="B199" s="14"/>
      <c r="C199" s="66" t="s">
        <v>253</v>
      </c>
      <c r="D199" s="66"/>
      <c r="E199" s="60">
        <v>6</v>
      </c>
    </row>
    <row r="200" spans="1:5" s="76" customFormat="1" ht="15" customHeight="1" x14ac:dyDescent="0.25">
      <c r="A200" s="77"/>
      <c r="B200" s="13" t="s">
        <v>9</v>
      </c>
      <c r="C200" s="66"/>
      <c r="D200" s="66"/>
      <c r="E200" s="61">
        <f>SUM(E198:E199)</f>
        <v>10</v>
      </c>
    </row>
    <row r="201" spans="1:5" s="76" customFormat="1" ht="15" customHeight="1" x14ac:dyDescent="0.25">
      <c r="A201" s="77"/>
      <c r="B201" s="14" t="s">
        <v>6</v>
      </c>
      <c r="C201" s="66" t="s">
        <v>262</v>
      </c>
      <c r="D201" s="66"/>
      <c r="E201" s="60">
        <v>2</v>
      </c>
    </row>
    <row r="202" spans="1:5" s="76" customFormat="1" ht="15" customHeight="1" x14ac:dyDescent="0.25">
      <c r="A202" s="147"/>
      <c r="B202" s="117" t="s">
        <v>11</v>
      </c>
      <c r="C202" s="140"/>
      <c r="D202" s="140"/>
      <c r="E202" s="131">
        <f>E201</f>
        <v>2</v>
      </c>
    </row>
    <row r="203" spans="1:5" s="76" customFormat="1" ht="15" customHeight="1" x14ac:dyDescent="0.25">
      <c r="A203" s="77" t="s">
        <v>137</v>
      </c>
      <c r="B203" s="14" t="s">
        <v>5</v>
      </c>
      <c r="C203" s="66" t="s">
        <v>229</v>
      </c>
      <c r="D203" s="74"/>
      <c r="E203" s="60">
        <v>26</v>
      </c>
    </row>
    <row r="204" spans="1:5" s="76" customFormat="1" ht="15" customHeight="1" x14ac:dyDescent="0.25">
      <c r="A204" s="77"/>
      <c r="B204" s="13" t="s">
        <v>9</v>
      </c>
      <c r="C204" s="74"/>
      <c r="D204" s="74"/>
      <c r="E204" s="61">
        <f>SUM(E203:E203)</f>
        <v>26</v>
      </c>
    </row>
    <row r="205" spans="1:5" s="76" customFormat="1" ht="15" customHeight="1" x14ac:dyDescent="0.25">
      <c r="A205" s="77"/>
      <c r="B205" s="14" t="s">
        <v>6</v>
      </c>
      <c r="C205" s="66" t="s">
        <v>262</v>
      </c>
      <c r="D205" s="14"/>
      <c r="E205" s="60">
        <v>23</v>
      </c>
    </row>
    <row r="206" spans="1:5" s="76" customFormat="1" ht="15" customHeight="1" x14ac:dyDescent="0.25">
      <c r="A206" s="77"/>
      <c r="B206" s="13" t="s">
        <v>11</v>
      </c>
      <c r="C206" s="74"/>
      <c r="D206" s="74"/>
      <c r="E206" s="61">
        <f>SUM(E205:E205)</f>
        <v>23</v>
      </c>
    </row>
    <row r="207" spans="1:5" s="79" customFormat="1" ht="15" customHeight="1" x14ac:dyDescent="0.25">
      <c r="A207" s="134" t="s">
        <v>191</v>
      </c>
      <c r="B207" s="122" t="s">
        <v>5</v>
      </c>
      <c r="C207" s="143" t="s">
        <v>236</v>
      </c>
      <c r="D207" s="143"/>
      <c r="E207" s="137">
        <v>5</v>
      </c>
    </row>
    <row r="208" spans="1:5" s="76" customFormat="1" ht="15" customHeight="1" x14ac:dyDescent="0.25">
      <c r="A208" s="39" t="s">
        <v>140</v>
      </c>
      <c r="B208" s="14" t="s">
        <v>5</v>
      </c>
      <c r="C208" s="74" t="s">
        <v>141</v>
      </c>
      <c r="D208" s="74"/>
      <c r="E208" s="60">
        <v>60</v>
      </c>
    </row>
    <row r="209" spans="1:5" s="76" customFormat="1" ht="15" customHeight="1" x14ac:dyDescent="0.25">
      <c r="A209" s="39"/>
      <c r="B209" s="14" t="s">
        <v>6</v>
      </c>
      <c r="C209" s="74" t="s">
        <v>142</v>
      </c>
      <c r="D209" s="74"/>
      <c r="E209" s="60">
        <v>30</v>
      </c>
    </row>
    <row r="210" spans="1:5" s="76" customFormat="1" ht="15" customHeight="1" x14ac:dyDescent="0.25">
      <c r="A210" s="134" t="s">
        <v>143</v>
      </c>
      <c r="B210" s="135" t="s">
        <v>6</v>
      </c>
      <c r="C210" s="136" t="s">
        <v>254</v>
      </c>
      <c r="D210" s="136"/>
      <c r="E210" s="137">
        <v>8.5</v>
      </c>
    </row>
    <row r="211" spans="1:5" s="76" customFormat="1" ht="15" customHeight="1" x14ac:dyDescent="0.25">
      <c r="A211" s="39" t="s">
        <v>144</v>
      </c>
      <c r="B211" s="14" t="s">
        <v>5</v>
      </c>
      <c r="C211" s="74" t="s">
        <v>145</v>
      </c>
      <c r="D211" s="74"/>
      <c r="E211" s="60">
        <v>43</v>
      </c>
    </row>
    <row r="212" spans="1:5" s="76" customFormat="1" ht="15" customHeight="1" x14ac:dyDescent="0.25">
      <c r="A212" s="80"/>
      <c r="B212" s="59"/>
      <c r="C212" s="74" t="s">
        <v>205</v>
      </c>
      <c r="D212" s="74"/>
      <c r="E212" s="60">
        <v>75</v>
      </c>
    </row>
    <row r="213" spans="1:5" s="76" customFormat="1" ht="15" customHeight="1" x14ac:dyDescent="0.25">
      <c r="A213" s="80"/>
      <c r="B213" s="13" t="s">
        <v>9</v>
      </c>
      <c r="C213" s="74"/>
      <c r="D213" s="74"/>
      <c r="E213" s="61">
        <f>SUM(E211:E212)</f>
        <v>118</v>
      </c>
    </row>
    <row r="214" spans="1:5" s="76" customFormat="1" ht="15" customHeight="1" x14ac:dyDescent="0.25">
      <c r="A214" s="80"/>
      <c r="B214" s="14" t="s">
        <v>6</v>
      </c>
      <c r="C214" s="74" t="s">
        <v>192</v>
      </c>
      <c r="D214" s="74"/>
      <c r="E214" s="60">
        <v>25</v>
      </c>
    </row>
    <row r="215" spans="1:5" s="76" customFormat="1" ht="15" customHeight="1" x14ac:dyDescent="0.25">
      <c r="A215" s="80"/>
      <c r="B215" s="13" t="s">
        <v>11</v>
      </c>
      <c r="C215" s="74"/>
      <c r="D215" s="74"/>
      <c r="E215" s="61">
        <f>E214</f>
        <v>25</v>
      </c>
    </row>
    <row r="216" spans="1:5" s="76" customFormat="1" ht="15" customHeight="1" x14ac:dyDescent="0.25">
      <c r="A216" s="148" t="s">
        <v>147</v>
      </c>
      <c r="B216" s="34" t="s">
        <v>5</v>
      </c>
      <c r="C216" s="35" t="s">
        <v>224</v>
      </c>
      <c r="D216" s="35"/>
      <c r="E216" s="132">
        <v>10</v>
      </c>
    </row>
    <row r="217" spans="1:5" s="76" customFormat="1" ht="15" customHeight="1" x14ac:dyDescent="0.25">
      <c r="A217" s="149"/>
      <c r="B217" s="118" t="s">
        <v>6</v>
      </c>
      <c r="C217" s="118" t="s">
        <v>148</v>
      </c>
      <c r="D217" s="118"/>
      <c r="E217" s="133">
        <v>24</v>
      </c>
    </row>
    <row r="218" spans="1:5" s="76" customFormat="1" ht="15" customHeight="1" x14ac:dyDescent="0.25">
      <c r="A218" s="82" t="s">
        <v>149</v>
      </c>
      <c r="B218" s="14" t="s">
        <v>5</v>
      </c>
      <c r="C218" s="66" t="s">
        <v>235</v>
      </c>
      <c r="D218" s="66"/>
      <c r="E218" s="60">
        <v>4</v>
      </c>
    </row>
    <row r="219" spans="1:5" s="76" customFormat="1" ht="15" customHeight="1" x14ac:dyDescent="0.25">
      <c r="A219" s="82"/>
      <c r="B219" s="14" t="s">
        <v>6</v>
      </c>
      <c r="C219" s="14" t="s">
        <v>150</v>
      </c>
      <c r="D219" s="14"/>
      <c r="E219" s="60">
        <v>18</v>
      </c>
    </row>
    <row r="220" spans="1:5" s="76" customFormat="1" ht="15" customHeight="1" x14ac:dyDescent="0.25">
      <c r="A220" s="150" t="s">
        <v>151</v>
      </c>
      <c r="B220" s="34" t="s">
        <v>5</v>
      </c>
      <c r="C220" s="142"/>
      <c r="D220" s="142" t="s">
        <v>152</v>
      </c>
      <c r="E220" s="132">
        <v>28</v>
      </c>
    </row>
    <row r="221" spans="1:5" s="76" customFormat="1" ht="15" customHeight="1" x14ac:dyDescent="0.25">
      <c r="A221" s="77"/>
      <c r="B221" s="59"/>
      <c r="C221" s="74"/>
      <c r="D221" s="74" t="s">
        <v>263</v>
      </c>
      <c r="E221" s="60">
        <v>88</v>
      </c>
    </row>
    <row r="222" spans="1:5" s="76" customFormat="1" ht="15" customHeight="1" x14ac:dyDescent="0.25">
      <c r="A222" s="77"/>
      <c r="B222" s="59"/>
      <c r="C222" s="74"/>
      <c r="D222" s="74" t="s">
        <v>153</v>
      </c>
      <c r="E222" s="60">
        <v>105</v>
      </c>
    </row>
    <row r="223" spans="1:5" s="76" customFormat="1" ht="15" customHeight="1" x14ac:dyDescent="0.25">
      <c r="A223" s="77"/>
      <c r="B223" s="59"/>
      <c r="C223" s="74"/>
      <c r="D223" s="74" t="s">
        <v>206</v>
      </c>
      <c r="E223" s="60">
        <v>78</v>
      </c>
    </row>
    <row r="224" spans="1:5" s="76" customFormat="1" ht="15" customHeight="1" x14ac:dyDescent="0.25">
      <c r="A224" s="77"/>
      <c r="B224" s="13" t="s">
        <v>9</v>
      </c>
      <c r="C224" s="74"/>
      <c r="D224" s="74"/>
      <c r="E224" s="61">
        <f>SUM(E220:E223)</f>
        <v>299</v>
      </c>
    </row>
    <row r="225" spans="1:5" s="76" customFormat="1" ht="15" customHeight="1" x14ac:dyDescent="0.25">
      <c r="A225" s="77"/>
      <c r="B225" s="14" t="s">
        <v>6</v>
      </c>
      <c r="C225" s="14"/>
      <c r="D225" s="14" t="s">
        <v>154</v>
      </c>
      <c r="E225" s="60">
        <v>20</v>
      </c>
    </row>
    <row r="226" spans="1:5" s="76" customFormat="1" ht="15" customHeight="1" x14ac:dyDescent="0.25">
      <c r="A226" s="77"/>
      <c r="B226" s="59"/>
      <c r="C226" s="14"/>
      <c r="D226" s="14" t="s">
        <v>193</v>
      </c>
      <c r="E226" s="60">
        <v>17</v>
      </c>
    </row>
    <row r="227" spans="1:5" s="76" customFormat="1" ht="15" customHeight="1" x14ac:dyDescent="0.25">
      <c r="A227" s="77"/>
      <c r="B227" s="59"/>
      <c r="C227" s="14"/>
      <c r="D227" s="74" t="s">
        <v>194</v>
      </c>
      <c r="E227" s="60">
        <v>17</v>
      </c>
    </row>
    <row r="228" spans="1:5" s="76" customFormat="1" ht="15" customHeight="1" x14ac:dyDescent="0.25">
      <c r="A228" s="77"/>
      <c r="B228" s="59"/>
      <c r="C228" s="14"/>
      <c r="D228" s="14" t="s">
        <v>151</v>
      </c>
      <c r="E228" s="60">
        <v>20</v>
      </c>
    </row>
    <row r="229" spans="1:5" s="76" customFormat="1" ht="15" customHeight="1" x14ac:dyDescent="0.25">
      <c r="A229" s="147"/>
      <c r="B229" s="117" t="s">
        <v>11</v>
      </c>
      <c r="C229" s="118"/>
      <c r="D229" s="118"/>
      <c r="E229" s="131">
        <f>SUM(E225:E228)</f>
        <v>74</v>
      </c>
    </row>
    <row r="230" spans="1:5" s="76" customFormat="1" ht="15" customHeight="1" x14ac:dyDescent="0.25">
      <c r="A230" s="77" t="s">
        <v>156</v>
      </c>
      <c r="B230" s="14" t="s">
        <v>5</v>
      </c>
      <c r="C230" s="74" t="s">
        <v>157</v>
      </c>
      <c r="D230" s="74"/>
      <c r="E230" s="60">
        <v>60</v>
      </c>
    </row>
    <row r="231" spans="1:5" s="76" customFormat="1" ht="15" customHeight="1" x14ac:dyDescent="0.25">
      <c r="A231" s="77"/>
      <c r="B231" s="59"/>
      <c r="C231" s="74" t="s">
        <v>158</v>
      </c>
      <c r="D231" s="74"/>
      <c r="E231" s="60">
        <v>64</v>
      </c>
    </row>
    <row r="232" spans="1:5" s="76" customFormat="1" ht="15" customHeight="1" x14ac:dyDescent="0.25">
      <c r="A232" s="77"/>
      <c r="B232" s="13" t="s">
        <v>9</v>
      </c>
      <c r="C232" s="74"/>
      <c r="D232" s="74"/>
      <c r="E232" s="61">
        <f>SUM(E230:E231)</f>
        <v>124</v>
      </c>
    </row>
    <row r="233" spans="1:5" s="76" customFormat="1" ht="15" customHeight="1" x14ac:dyDescent="0.25">
      <c r="A233" s="77"/>
      <c r="B233" s="14" t="s">
        <v>6</v>
      </c>
      <c r="C233" s="74" t="s">
        <v>217</v>
      </c>
      <c r="D233" s="74"/>
      <c r="E233" s="60">
        <v>16</v>
      </c>
    </row>
    <row r="234" spans="1:5" s="76" customFormat="1" ht="15" customHeight="1" x14ac:dyDescent="0.25">
      <c r="A234" s="77"/>
      <c r="C234" s="74" t="s">
        <v>159</v>
      </c>
      <c r="D234" s="74"/>
      <c r="E234" s="60">
        <v>32</v>
      </c>
    </row>
    <row r="235" spans="1:5" s="76" customFormat="1" ht="15" customHeight="1" x14ac:dyDescent="0.25">
      <c r="A235" s="77"/>
      <c r="B235" s="13" t="s">
        <v>11</v>
      </c>
      <c r="C235" s="74"/>
      <c r="D235" s="74"/>
      <c r="E235" s="61">
        <f>SUM(E233:E234)</f>
        <v>48</v>
      </c>
    </row>
    <row r="236" spans="1:5" s="76" customFormat="1" ht="15" customHeight="1" x14ac:dyDescent="0.25">
      <c r="A236" s="145" t="s">
        <v>160</v>
      </c>
      <c r="B236" s="34" t="s">
        <v>5</v>
      </c>
      <c r="C236" s="35" t="s">
        <v>224</v>
      </c>
      <c r="D236" s="35"/>
      <c r="E236" s="132">
        <v>56</v>
      </c>
    </row>
    <row r="237" spans="1:5" s="76" customFormat="1" ht="15" customHeight="1" x14ac:dyDescent="0.25">
      <c r="A237" s="77"/>
      <c r="B237" s="59"/>
      <c r="C237" s="74" t="s">
        <v>211</v>
      </c>
      <c r="D237" s="74"/>
      <c r="E237" s="60">
        <v>25</v>
      </c>
    </row>
    <row r="238" spans="1:5" s="76" customFormat="1" ht="15" customHeight="1" x14ac:dyDescent="0.25">
      <c r="A238" s="77"/>
      <c r="B238" s="13" t="s">
        <v>9</v>
      </c>
      <c r="C238" s="74"/>
      <c r="D238" s="74"/>
      <c r="E238" s="61">
        <f>SUM(E236:E237)</f>
        <v>81</v>
      </c>
    </row>
    <row r="239" spans="1:5" s="76" customFormat="1" ht="15" customHeight="1" x14ac:dyDescent="0.25">
      <c r="A239" s="77"/>
      <c r="B239" s="14" t="s">
        <v>6</v>
      </c>
      <c r="C239" s="74"/>
      <c r="D239" s="74" t="s">
        <v>161</v>
      </c>
      <c r="E239" s="60">
        <v>20</v>
      </c>
    </row>
    <row r="240" spans="1:5" s="76" customFormat="1" ht="15" customHeight="1" x14ac:dyDescent="0.25">
      <c r="A240" s="77"/>
      <c r="B240" s="59"/>
      <c r="C240" s="74"/>
      <c r="D240" s="74" t="s">
        <v>162</v>
      </c>
      <c r="E240" s="60">
        <v>18</v>
      </c>
    </row>
    <row r="241" spans="1:7" s="76" customFormat="1" ht="15" customHeight="1" x14ac:dyDescent="0.25">
      <c r="A241" s="77"/>
      <c r="B241" s="59"/>
      <c r="C241" s="74" t="s">
        <v>163</v>
      </c>
      <c r="D241" s="74"/>
      <c r="E241" s="60">
        <v>20</v>
      </c>
    </row>
    <row r="242" spans="1:7" s="76" customFormat="1" ht="15" customHeight="1" x14ac:dyDescent="0.25">
      <c r="A242" s="77"/>
      <c r="B242" s="59"/>
      <c r="C242" s="74"/>
      <c r="D242" s="74" t="s">
        <v>164</v>
      </c>
      <c r="E242" s="60">
        <v>17</v>
      </c>
    </row>
    <row r="243" spans="1:7" s="76" customFormat="1" ht="15" customHeight="1" x14ac:dyDescent="0.25">
      <c r="A243" s="77"/>
      <c r="B243" s="59"/>
      <c r="C243" s="74"/>
      <c r="D243" s="74" t="s">
        <v>165</v>
      </c>
      <c r="E243" s="60">
        <v>20</v>
      </c>
    </row>
    <row r="244" spans="1:7" s="76" customFormat="1" ht="15" customHeight="1" x14ac:dyDescent="0.25">
      <c r="A244" s="147"/>
      <c r="B244" s="117" t="s">
        <v>11</v>
      </c>
      <c r="C244" s="144"/>
      <c r="D244" s="144"/>
      <c r="E244" s="131">
        <f>SUM(E239:E243)</f>
        <v>95</v>
      </c>
    </row>
    <row r="245" spans="1:7" s="76" customFormat="1" ht="15" customHeight="1" x14ac:dyDescent="0.25">
      <c r="A245" s="85"/>
      <c r="B245" s="86"/>
      <c r="C245" s="86" t="s">
        <v>9</v>
      </c>
      <c r="D245" s="86"/>
      <c r="E245" s="87">
        <f>E238+E232+E224+E218+E216+E213+E208+E204+E200+E196+E192+E183+E176+E170+E163+E156+E155+E154+E153+E147+E125+E72+E68+E65+E60+E57+E52+E47+E42+E36+E25+E18+E16+E13+E11+E10+E74+E56+E207</f>
        <v>5651.56</v>
      </c>
      <c r="F245" s="109"/>
    </row>
    <row r="246" spans="1:7" s="76" customFormat="1" ht="15" customHeight="1" x14ac:dyDescent="0.25">
      <c r="A246" s="88"/>
      <c r="B246" s="89"/>
      <c r="C246" s="89" t="s">
        <v>11</v>
      </c>
      <c r="D246" s="89"/>
      <c r="E246" s="90">
        <f>E12+E14+E15+E17+E23+E29+E41+E43+E49+E55+E58+E64+E66+E71+E73+E146+E148+E157+E169+E171+E179+E187+E195+E197+E202+E206+E209+E215+E217+E219+E229+E235+E244+E44+E158+E210+E188</f>
        <v>1560.5</v>
      </c>
      <c r="F246" s="109"/>
    </row>
    <row r="247" spans="1:7" s="93" customFormat="1" ht="15" customHeight="1" x14ac:dyDescent="0.25">
      <c r="A247" s="94" t="s">
        <v>264</v>
      </c>
      <c r="B247" s="2"/>
      <c r="C247" s="91"/>
      <c r="D247" s="91"/>
      <c r="E247" s="92"/>
    </row>
    <row r="248" spans="1:7" s="93" customFormat="1" ht="15" customHeight="1" x14ac:dyDescent="0.25">
      <c r="A248" s="95" t="s">
        <v>318</v>
      </c>
      <c r="B248" s="2"/>
      <c r="C248" s="91"/>
      <c r="D248" s="91"/>
      <c r="E248" s="92"/>
    </row>
    <row r="249" spans="1:7" s="93" customFormat="1" ht="15" customHeight="1" x14ac:dyDescent="0.25">
      <c r="A249" s="95" t="s">
        <v>265</v>
      </c>
      <c r="B249" s="2"/>
      <c r="C249" s="91"/>
      <c r="D249" s="91"/>
      <c r="E249" s="92"/>
    </row>
    <row r="250" spans="1:7" s="93" customFormat="1" ht="15" customHeight="1" x14ac:dyDescent="0.25">
      <c r="A250" s="95" t="s">
        <v>266</v>
      </c>
      <c r="B250" s="2"/>
      <c r="C250" s="91"/>
      <c r="D250" s="91"/>
      <c r="E250" s="92"/>
    </row>
    <row r="251" spans="1:7" s="93" customFormat="1" ht="15" customHeight="1" x14ac:dyDescent="0.25">
      <c r="A251" s="95" t="s">
        <v>267</v>
      </c>
      <c r="B251" s="2"/>
      <c r="C251" s="91"/>
      <c r="D251" s="91"/>
      <c r="E251" s="92"/>
    </row>
    <row r="252" spans="1:7" s="93" customFormat="1" ht="15" customHeight="1" x14ac:dyDescent="0.25">
      <c r="A252" s="95" t="s">
        <v>268</v>
      </c>
      <c r="B252" s="2"/>
      <c r="C252" s="91"/>
      <c r="D252" s="91"/>
      <c r="E252" s="92"/>
    </row>
    <row r="253" spans="1:7" s="93" customFormat="1" ht="15" customHeight="1" x14ac:dyDescent="0.25">
      <c r="A253" s="95" t="s">
        <v>269</v>
      </c>
      <c r="B253" s="2"/>
      <c r="C253" s="91"/>
      <c r="D253" s="91"/>
      <c r="E253" s="92"/>
    </row>
    <row r="254" spans="1:7" s="97" customFormat="1" ht="15" customHeight="1" x14ac:dyDescent="0.25">
      <c r="A254" s="96" t="s">
        <v>207</v>
      </c>
      <c r="B254" s="2"/>
      <c r="C254" s="91"/>
      <c r="D254" s="91"/>
      <c r="E254" s="92"/>
      <c r="F254" s="93"/>
      <c r="G254" s="93"/>
    </row>
    <row r="255" spans="1:7" x14ac:dyDescent="0.3">
      <c r="A255" s="95"/>
      <c r="E255" s="164" t="s">
        <v>339</v>
      </c>
    </row>
    <row r="256" spans="1:7" ht="15" thickBot="1" x14ac:dyDescent="0.35">
      <c r="A256" s="103"/>
      <c r="B256" s="104"/>
      <c r="C256" s="104"/>
      <c r="D256" s="104"/>
      <c r="E256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5" max="16383" man="1"/>
    <brk id="179" max="16383" man="1"/>
    <brk id="229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52"/>
  <sheetViews>
    <sheetView zoomScaleNormal="100" workbookViewId="0">
      <pane ySplit="9" topLeftCell="A10" activePane="bottomLeft" state="frozen"/>
      <selection activeCell="E4" sqref="E4"/>
      <selection pane="bottomLeft" activeCell="E4" sqref="E4"/>
    </sheetView>
  </sheetViews>
  <sheetFormatPr baseColWidth="10" defaultRowHeight="14.4" x14ac:dyDescent="0.3"/>
  <cols>
    <col min="1" max="1" width="12.69921875" style="7" customWidth="1"/>
    <col min="2" max="2" width="23.69921875" style="2" customWidth="1"/>
    <col min="3" max="3" width="21.59765625" style="3" customWidth="1"/>
    <col min="4" max="4" width="20.5" style="3" customWidth="1"/>
    <col min="5" max="5" width="18.19921875" style="4" customWidth="1"/>
    <col min="6" max="8" width="11" style="8"/>
    <col min="9" max="9" width="2.796875" style="8" customWidth="1"/>
    <col min="10" max="246" width="11" style="8"/>
    <col min="247" max="247" width="10.19921875" style="8" customWidth="1"/>
    <col min="248" max="249" width="5.69921875" style="8" customWidth="1"/>
    <col min="250" max="250" width="1.5" style="8" customWidth="1"/>
    <col min="251" max="252" width="6.296875" style="8" customWidth="1"/>
    <col min="253" max="253" width="1.5" style="8" customWidth="1"/>
    <col min="254" max="255" width="6" style="8" customWidth="1"/>
    <col min="256" max="260" width="11" style="8"/>
    <col min="261" max="261" width="2.5" style="8" customWidth="1"/>
    <col min="262" max="264" width="11" style="8"/>
    <col min="265" max="265" width="2.796875" style="8" customWidth="1"/>
    <col min="266" max="502" width="11" style="8"/>
    <col min="503" max="503" width="10.19921875" style="8" customWidth="1"/>
    <col min="504" max="505" width="5.69921875" style="8" customWidth="1"/>
    <col min="506" max="506" width="1.5" style="8" customWidth="1"/>
    <col min="507" max="508" width="6.296875" style="8" customWidth="1"/>
    <col min="509" max="509" width="1.5" style="8" customWidth="1"/>
    <col min="510" max="511" width="6" style="8" customWidth="1"/>
    <col min="512" max="516" width="11" style="8"/>
    <col min="517" max="517" width="2.5" style="8" customWidth="1"/>
    <col min="518" max="520" width="11" style="8"/>
    <col min="521" max="521" width="2.796875" style="8" customWidth="1"/>
    <col min="522" max="758" width="11" style="8"/>
    <col min="759" max="759" width="10.19921875" style="8" customWidth="1"/>
    <col min="760" max="761" width="5.69921875" style="8" customWidth="1"/>
    <col min="762" max="762" width="1.5" style="8" customWidth="1"/>
    <col min="763" max="764" width="6.296875" style="8" customWidth="1"/>
    <col min="765" max="765" width="1.5" style="8" customWidth="1"/>
    <col min="766" max="767" width="6" style="8" customWidth="1"/>
    <col min="768" max="772" width="11" style="8"/>
    <col min="773" max="773" width="2.5" style="8" customWidth="1"/>
    <col min="774" max="776" width="11" style="8"/>
    <col min="777" max="777" width="2.796875" style="8" customWidth="1"/>
    <col min="778" max="1014" width="11" style="8"/>
    <col min="1015" max="1015" width="10.19921875" style="8" customWidth="1"/>
    <col min="1016" max="1017" width="5.69921875" style="8" customWidth="1"/>
    <col min="1018" max="1018" width="1.5" style="8" customWidth="1"/>
    <col min="1019" max="1020" width="6.296875" style="8" customWidth="1"/>
    <col min="1021" max="1021" width="1.5" style="8" customWidth="1"/>
    <col min="1022" max="1023" width="6" style="8" customWidth="1"/>
    <col min="1024" max="1028" width="11" style="8"/>
    <col min="1029" max="1029" width="2.5" style="8" customWidth="1"/>
    <col min="1030" max="1032" width="11" style="8"/>
    <col min="1033" max="1033" width="2.796875" style="8" customWidth="1"/>
    <col min="1034" max="1270" width="11" style="8"/>
    <col min="1271" max="1271" width="10.19921875" style="8" customWidth="1"/>
    <col min="1272" max="1273" width="5.69921875" style="8" customWidth="1"/>
    <col min="1274" max="1274" width="1.5" style="8" customWidth="1"/>
    <col min="1275" max="1276" width="6.296875" style="8" customWidth="1"/>
    <col min="1277" max="1277" width="1.5" style="8" customWidth="1"/>
    <col min="1278" max="1279" width="6" style="8" customWidth="1"/>
    <col min="1280" max="1284" width="11" style="8"/>
    <col min="1285" max="1285" width="2.5" style="8" customWidth="1"/>
    <col min="1286" max="1288" width="11" style="8"/>
    <col min="1289" max="1289" width="2.796875" style="8" customWidth="1"/>
    <col min="1290" max="1526" width="11" style="8"/>
    <col min="1527" max="1527" width="10.19921875" style="8" customWidth="1"/>
    <col min="1528" max="1529" width="5.69921875" style="8" customWidth="1"/>
    <col min="1530" max="1530" width="1.5" style="8" customWidth="1"/>
    <col min="1531" max="1532" width="6.296875" style="8" customWidth="1"/>
    <col min="1533" max="1533" width="1.5" style="8" customWidth="1"/>
    <col min="1534" max="1535" width="6" style="8" customWidth="1"/>
    <col min="1536" max="1540" width="11" style="8"/>
    <col min="1541" max="1541" width="2.5" style="8" customWidth="1"/>
    <col min="1542" max="1544" width="11" style="8"/>
    <col min="1545" max="1545" width="2.796875" style="8" customWidth="1"/>
    <col min="1546" max="1782" width="11" style="8"/>
    <col min="1783" max="1783" width="10.19921875" style="8" customWidth="1"/>
    <col min="1784" max="1785" width="5.69921875" style="8" customWidth="1"/>
    <col min="1786" max="1786" width="1.5" style="8" customWidth="1"/>
    <col min="1787" max="1788" width="6.296875" style="8" customWidth="1"/>
    <col min="1789" max="1789" width="1.5" style="8" customWidth="1"/>
    <col min="1790" max="1791" width="6" style="8" customWidth="1"/>
    <col min="1792" max="1796" width="11" style="8"/>
    <col min="1797" max="1797" width="2.5" style="8" customWidth="1"/>
    <col min="1798" max="1800" width="11" style="8"/>
    <col min="1801" max="1801" width="2.796875" style="8" customWidth="1"/>
    <col min="1802" max="2038" width="11" style="8"/>
    <col min="2039" max="2039" width="10.19921875" style="8" customWidth="1"/>
    <col min="2040" max="2041" width="5.69921875" style="8" customWidth="1"/>
    <col min="2042" max="2042" width="1.5" style="8" customWidth="1"/>
    <col min="2043" max="2044" width="6.296875" style="8" customWidth="1"/>
    <col min="2045" max="2045" width="1.5" style="8" customWidth="1"/>
    <col min="2046" max="2047" width="6" style="8" customWidth="1"/>
    <col min="2048" max="2052" width="11" style="8"/>
    <col min="2053" max="2053" width="2.5" style="8" customWidth="1"/>
    <col min="2054" max="2056" width="11" style="8"/>
    <col min="2057" max="2057" width="2.796875" style="8" customWidth="1"/>
    <col min="2058" max="2294" width="11" style="8"/>
    <col min="2295" max="2295" width="10.19921875" style="8" customWidth="1"/>
    <col min="2296" max="2297" width="5.69921875" style="8" customWidth="1"/>
    <col min="2298" max="2298" width="1.5" style="8" customWidth="1"/>
    <col min="2299" max="2300" width="6.296875" style="8" customWidth="1"/>
    <col min="2301" max="2301" width="1.5" style="8" customWidth="1"/>
    <col min="2302" max="2303" width="6" style="8" customWidth="1"/>
    <col min="2304" max="2308" width="11" style="8"/>
    <col min="2309" max="2309" width="2.5" style="8" customWidth="1"/>
    <col min="2310" max="2312" width="11" style="8"/>
    <col min="2313" max="2313" width="2.796875" style="8" customWidth="1"/>
    <col min="2314" max="2550" width="11" style="8"/>
    <col min="2551" max="2551" width="10.19921875" style="8" customWidth="1"/>
    <col min="2552" max="2553" width="5.69921875" style="8" customWidth="1"/>
    <col min="2554" max="2554" width="1.5" style="8" customWidth="1"/>
    <col min="2555" max="2556" width="6.296875" style="8" customWidth="1"/>
    <col min="2557" max="2557" width="1.5" style="8" customWidth="1"/>
    <col min="2558" max="2559" width="6" style="8" customWidth="1"/>
    <col min="2560" max="2564" width="11" style="8"/>
    <col min="2565" max="2565" width="2.5" style="8" customWidth="1"/>
    <col min="2566" max="2568" width="11" style="8"/>
    <col min="2569" max="2569" width="2.796875" style="8" customWidth="1"/>
    <col min="2570" max="2806" width="11" style="8"/>
    <col min="2807" max="2807" width="10.19921875" style="8" customWidth="1"/>
    <col min="2808" max="2809" width="5.69921875" style="8" customWidth="1"/>
    <col min="2810" max="2810" width="1.5" style="8" customWidth="1"/>
    <col min="2811" max="2812" width="6.296875" style="8" customWidth="1"/>
    <col min="2813" max="2813" width="1.5" style="8" customWidth="1"/>
    <col min="2814" max="2815" width="6" style="8" customWidth="1"/>
    <col min="2816" max="2820" width="11" style="8"/>
    <col min="2821" max="2821" width="2.5" style="8" customWidth="1"/>
    <col min="2822" max="2824" width="11" style="8"/>
    <col min="2825" max="2825" width="2.796875" style="8" customWidth="1"/>
    <col min="2826" max="3062" width="11" style="8"/>
    <col min="3063" max="3063" width="10.19921875" style="8" customWidth="1"/>
    <col min="3064" max="3065" width="5.69921875" style="8" customWidth="1"/>
    <col min="3066" max="3066" width="1.5" style="8" customWidth="1"/>
    <col min="3067" max="3068" width="6.296875" style="8" customWidth="1"/>
    <col min="3069" max="3069" width="1.5" style="8" customWidth="1"/>
    <col min="3070" max="3071" width="6" style="8" customWidth="1"/>
    <col min="3072" max="3076" width="11" style="8"/>
    <col min="3077" max="3077" width="2.5" style="8" customWidth="1"/>
    <col min="3078" max="3080" width="11" style="8"/>
    <col min="3081" max="3081" width="2.796875" style="8" customWidth="1"/>
    <col min="3082" max="3318" width="11" style="8"/>
    <col min="3319" max="3319" width="10.19921875" style="8" customWidth="1"/>
    <col min="3320" max="3321" width="5.69921875" style="8" customWidth="1"/>
    <col min="3322" max="3322" width="1.5" style="8" customWidth="1"/>
    <col min="3323" max="3324" width="6.296875" style="8" customWidth="1"/>
    <col min="3325" max="3325" width="1.5" style="8" customWidth="1"/>
    <col min="3326" max="3327" width="6" style="8" customWidth="1"/>
    <col min="3328" max="3332" width="11" style="8"/>
    <col min="3333" max="3333" width="2.5" style="8" customWidth="1"/>
    <col min="3334" max="3336" width="11" style="8"/>
    <col min="3337" max="3337" width="2.796875" style="8" customWidth="1"/>
    <col min="3338" max="3574" width="11" style="8"/>
    <col min="3575" max="3575" width="10.19921875" style="8" customWidth="1"/>
    <col min="3576" max="3577" width="5.69921875" style="8" customWidth="1"/>
    <col min="3578" max="3578" width="1.5" style="8" customWidth="1"/>
    <col min="3579" max="3580" width="6.296875" style="8" customWidth="1"/>
    <col min="3581" max="3581" width="1.5" style="8" customWidth="1"/>
    <col min="3582" max="3583" width="6" style="8" customWidth="1"/>
    <col min="3584" max="3588" width="11" style="8"/>
    <col min="3589" max="3589" width="2.5" style="8" customWidth="1"/>
    <col min="3590" max="3592" width="11" style="8"/>
    <col min="3593" max="3593" width="2.796875" style="8" customWidth="1"/>
    <col min="3594" max="3830" width="11" style="8"/>
    <col min="3831" max="3831" width="10.19921875" style="8" customWidth="1"/>
    <col min="3832" max="3833" width="5.69921875" style="8" customWidth="1"/>
    <col min="3834" max="3834" width="1.5" style="8" customWidth="1"/>
    <col min="3835" max="3836" width="6.296875" style="8" customWidth="1"/>
    <col min="3837" max="3837" width="1.5" style="8" customWidth="1"/>
    <col min="3838" max="3839" width="6" style="8" customWidth="1"/>
    <col min="3840" max="3844" width="11" style="8"/>
    <col min="3845" max="3845" width="2.5" style="8" customWidth="1"/>
    <col min="3846" max="3848" width="11" style="8"/>
    <col min="3849" max="3849" width="2.796875" style="8" customWidth="1"/>
    <col min="3850" max="4086" width="11" style="8"/>
    <col min="4087" max="4087" width="10.19921875" style="8" customWidth="1"/>
    <col min="4088" max="4089" width="5.69921875" style="8" customWidth="1"/>
    <col min="4090" max="4090" width="1.5" style="8" customWidth="1"/>
    <col min="4091" max="4092" width="6.296875" style="8" customWidth="1"/>
    <col min="4093" max="4093" width="1.5" style="8" customWidth="1"/>
    <col min="4094" max="4095" width="6" style="8" customWidth="1"/>
    <col min="4096" max="4100" width="11" style="8"/>
    <col min="4101" max="4101" width="2.5" style="8" customWidth="1"/>
    <col min="4102" max="4104" width="11" style="8"/>
    <col min="4105" max="4105" width="2.796875" style="8" customWidth="1"/>
    <col min="4106" max="4342" width="11" style="8"/>
    <col min="4343" max="4343" width="10.19921875" style="8" customWidth="1"/>
    <col min="4344" max="4345" width="5.69921875" style="8" customWidth="1"/>
    <col min="4346" max="4346" width="1.5" style="8" customWidth="1"/>
    <col min="4347" max="4348" width="6.296875" style="8" customWidth="1"/>
    <col min="4349" max="4349" width="1.5" style="8" customWidth="1"/>
    <col min="4350" max="4351" width="6" style="8" customWidth="1"/>
    <col min="4352" max="4356" width="11" style="8"/>
    <col min="4357" max="4357" width="2.5" style="8" customWidth="1"/>
    <col min="4358" max="4360" width="11" style="8"/>
    <col min="4361" max="4361" width="2.796875" style="8" customWidth="1"/>
    <col min="4362" max="4598" width="11" style="8"/>
    <col min="4599" max="4599" width="10.19921875" style="8" customWidth="1"/>
    <col min="4600" max="4601" width="5.69921875" style="8" customWidth="1"/>
    <col min="4602" max="4602" width="1.5" style="8" customWidth="1"/>
    <col min="4603" max="4604" width="6.296875" style="8" customWidth="1"/>
    <col min="4605" max="4605" width="1.5" style="8" customWidth="1"/>
    <col min="4606" max="4607" width="6" style="8" customWidth="1"/>
    <col min="4608" max="4612" width="11" style="8"/>
    <col min="4613" max="4613" width="2.5" style="8" customWidth="1"/>
    <col min="4614" max="4616" width="11" style="8"/>
    <col min="4617" max="4617" width="2.796875" style="8" customWidth="1"/>
    <col min="4618" max="4854" width="11" style="8"/>
    <col min="4855" max="4855" width="10.19921875" style="8" customWidth="1"/>
    <col min="4856" max="4857" width="5.69921875" style="8" customWidth="1"/>
    <col min="4858" max="4858" width="1.5" style="8" customWidth="1"/>
    <col min="4859" max="4860" width="6.296875" style="8" customWidth="1"/>
    <col min="4861" max="4861" width="1.5" style="8" customWidth="1"/>
    <col min="4862" max="4863" width="6" style="8" customWidth="1"/>
    <col min="4864" max="4868" width="11" style="8"/>
    <col min="4869" max="4869" width="2.5" style="8" customWidth="1"/>
    <col min="4870" max="4872" width="11" style="8"/>
    <col min="4873" max="4873" width="2.796875" style="8" customWidth="1"/>
    <col min="4874" max="5110" width="11" style="8"/>
    <col min="5111" max="5111" width="10.19921875" style="8" customWidth="1"/>
    <col min="5112" max="5113" width="5.69921875" style="8" customWidth="1"/>
    <col min="5114" max="5114" width="1.5" style="8" customWidth="1"/>
    <col min="5115" max="5116" width="6.296875" style="8" customWidth="1"/>
    <col min="5117" max="5117" width="1.5" style="8" customWidth="1"/>
    <col min="5118" max="5119" width="6" style="8" customWidth="1"/>
    <col min="5120" max="5124" width="11" style="8"/>
    <col min="5125" max="5125" width="2.5" style="8" customWidth="1"/>
    <col min="5126" max="5128" width="11" style="8"/>
    <col min="5129" max="5129" width="2.796875" style="8" customWidth="1"/>
    <col min="5130" max="5366" width="11" style="8"/>
    <col min="5367" max="5367" width="10.19921875" style="8" customWidth="1"/>
    <col min="5368" max="5369" width="5.69921875" style="8" customWidth="1"/>
    <col min="5370" max="5370" width="1.5" style="8" customWidth="1"/>
    <col min="5371" max="5372" width="6.296875" style="8" customWidth="1"/>
    <col min="5373" max="5373" width="1.5" style="8" customWidth="1"/>
    <col min="5374" max="5375" width="6" style="8" customWidth="1"/>
    <col min="5376" max="5380" width="11" style="8"/>
    <col min="5381" max="5381" width="2.5" style="8" customWidth="1"/>
    <col min="5382" max="5384" width="11" style="8"/>
    <col min="5385" max="5385" width="2.796875" style="8" customWidth="1"/>
    <col min="5386" max="5622" width="11" style="8"/>
    <col min="5623" max="5623" width="10.19921875" style="8" customWidth="1"/>
    <col min="5624" max="5625" width="5.69921875" style="8" customWidth="1"/>
    <col min="5626" max="5626" width="1.5" style="8" customWidth="1"/>
    <col min="5627" max="5628" width="6.296875" style="8" customWidth="1"/>
    <col min="5629" max="5629" width="1.5" style="8" customWidth="1"/>
    <col min="5630" max="5631" width="6" style="8" customWidth="1"/>
    <col min="5632" max="5636" width="11" style="8"/>
    <col min="5637" max="5637" width="2.5" style="8" customWidth="1"/>
    <col min="5638" max="5640" width="11" style="8"/>
    <col min="5641" max="5641" width="2.796875" style="8" customWidth="1"/>
    <col min="5642" max="5878" width="11" style="8"/>
    <col min="5879" max="5879" width="10.19921875" style="8" customWidth="1"/>
    <col min="5880" max="5881" width="5.69921875" style="8" customWidth="1"/>
    <col min="5882" max="5882" width="1.5" style="8" customWidth="1"/>
    <col min="5883" max="5884" width="6.296875" style="8" customWidth="1"/>
    <col min="5885" max="5885" width="1.5" style="8" customWidth="1"/>
    <col min="5886" max="5887" width="6" style="8" customWidth="1"/>
    <col min="5888" max="5892" width="11" style="8"/>
    <col min="5893" max="5893" width="2.5" style="8" customWidth="1"/>
    <col min="5894" max="5896" width="11" style="8"/>
    <col min="5897" max="5897" width="2.796875" style="8" customWidth="1"/>
    <col min="5898" max="6134" width="11" style="8"/>
    <col min="6135" max="6135" width="10.19921875" style="8" customWidth="1"/>
    <col min="6136" max="6137" width="5.69921875" style="8" customWidth="1"/>
    <col min="6138" max="6138" width="1.5" style="8" customWidth="1"/>
    <col min="6139" max="6140" width="6.296875" style="8" customWidth="1"/>
    <col min="6141" max="6141" width="1.5" style="8" customWidth="1"/>
    <col min="6142" max="6143" width="6" style="8" customWidth="1"/>
    <col min="6144" max="6148" width="11" style="8"/>
    <col min="6149" max="6149" width="2.5" style="8" customWidth="1"/>
    <col min="6150" max="6152" width="11" style="8"/>
    <col min="6153" max="6153" width="2.796875" style="8" customWidth="1"/>
    <col min="6154" max="6390" width="11" style="8"/>
    <col min="6391" max="6391" width="10.19921875" style="8" customWidth="1"/>
    <col min="6392" max="6393" width="5.69921875" style="8" customWidth="1"/>
    <col min="6394" max="6394" width="1.5" style="8" customWidth="1"/>
    <col min="6395" max="6396" width="6.296875" style="8" customWidth="1"/>
    <col min="6397" max="6397" width="1.5" style="8" customWidth="1"/>
    <col min="6398" max="6399" width="6" style="8" customWidth="1"/>
    <col min="6400" max="6404" width="11" style="8"/>
    <col min="6405" max="6405" width="2.5" style="8" customWidth="1"/>
    <col min="6406" max="6408" width="11" style="8"/>
    <col min="6409" max="6409" width="2.796875" style="8" customWidth="1"/>
    <col min="6410" max="6646" width="11" style="8"/>
    <col min="6647" max="6647" width="10.19921875" style="8" customWidth="1"/>
    <col min="6648" max="6649" width="5.69921875" style="8" customWidth="1"/>
    <col min="6650" max="6650" width="1.5" style="8" customWidth="1"/>
    <col min="6651" max="6652" width="6.296875" style="8" customWidth="1"/>
    <col min="6653" max="6653" width="1.5" style="8" customWidth="1"/>
    <col min="6654" max="6655" width="6" style="8" customWidth="1"/>
    <col min="6656" max="6660" width="11" style="8"/>
    <col min="6661" max="6661" width="2.5" style="8" customWidth="1"/>
    <col min="6662" max="6664" width="11" style="8"/>
    <col min="6665" max="6665" width="2.796875" style="8" customWidth="1"/>
    <col min="6666" max="6902" width="11" style="8"/>
    <col min="6903" max="6903" width="10.19921875" style="8" customWidth="1"/>
    <col min="6904" max="6905" width="5.69921875" style="8" customWidth="1"/>
    <col min="6906" max="6906" width="1.5" style="8" customWidth="1"/>
    <col min="6907" max="6908" width="6.296875" style="8" customWidth="1"/>
    <col min="6909" max="6909" width="1.5" style="8" customWidth="1"/>
    <col min="6910" max="6911" width="6" style="8" customWidth="1"/>
    <col min="6912" max="6916" width="11" style="8"/>
    <col min="6917" max="6917" width="2.5" style="8" customWidth="1"/>
    <col min="6918" max="6920" width="11" style="8"/>
    <col min="6921" max="6921" width="2.796875" style="8" customWidth="1"/>
    <col min="6922" max="7158" width="11" style="8"/>
    <col min="7159" max="7159" width="10.19921875" style="8" customWidth="1"/>
    <col min="7160" max="7161" width="5.69921875" style="8" customWidth="1"/>
    <col min="7162" max="7162" width="1.5" style="8" customWidth="1"/>
    <col min="7163" max="7164" width="6.296875" style="8" customWidth="1"/>
    <col min="7165" max="7165" width="1.5" style="8" customWidth="1"/>
    <col min="7166" max="7167" width="6" style="8" customWidth="1"/>
    <col min="7168" max="7172" width="11" style="8"/>
    <col min="7173" max="7173" width="2.5" style="8" customWidth="1"/>
    <col min="7174" max="7176" width="11" style="8"/>
    <col min="7177" max="7177" width="2.796875" style="8" customWidth="1"/>
    <col min="7178" max="7414" width="11" style="8"/>
    <col min="7415" max="7415" width="10.19921875" style="8" customWidth="1"/>
    <col min="7416" max="7417" width="5.69921875" style="8" customWidth="1"/>
    <col min="7418" max="7418" width="1.5" style="8" customWidth="1"/>
    <col min="7419" max="7420" width="6.296875" style="8" customWidth="1"/>
    <col min="7421" max="7421" width="1.5" style="8" customWidth="1"/>
    <col min="7422" max="7423" width="6" style="8" customWidth="1"/>
    <col min="7424" max="7428" width="11" style="8"/>
    <col min="7429" max="7429" width="2.5" style="8" customWidth="1"/>
    <col min="7430" max="7432" width="11" style="8"/>
    <col min="7433" max="7433" width="2.796875" style="8" customWidth="1"/>
    <col min="7434" max="7670" width="11" style="8"/>
    <col min="7671" max="7671" width="10.19921875" style="8" customWidth="1"/>
    <col min="7672" max="7673" width="5.69921875" style="8" customWidth="1"/>
    <col min="7674" max="7674" width="1.5" style="8" customWidth="1"/>
    <col min="7675" max="7676" width="6.296875" style="8" customWidth="1"/>
    <col min="7677" max="7677" width="1.5" style="8" customWidth="1"/>
    <col min="7678" max="7679" width="6" style="8" customWidth="1"/>
    <col min="7680" max="7684" width="11" style="8"/>
    <col min="7685" max="7685" width="2.5" style="8" customWidth="1"/>
    <col min="7686" max="7688" width="11" style="8"/>
    <col min="7689" max="7689" width="2.796875" style="8" customWidth="1"/>
    <col min="7690" max="7926" width="11" style="8"/>
    <col min="7927" max="7927" width="10.19921875" style="8" customWidth="1"/>
    <col min="7928" max="7929" width="5.69921875" style="8" customWidth="1"/>
    <col min="7930" max="7930" width="1.5" style="8" customWidth="1"/>
    <col min="7931" max="7932" width="6.296875" style="8" customWidth="1"/>
    <col min="7933" max="7933" width="1.5" style="8" customWidth="1"/>
    <col min="7934" max="7935" width="6" style="8" customWidth="1"/>
    <col min="7936" max="7940" width="11" style="8"/>
    <col min="7941" max="7941" width="2.5" style="8" customWidth="1"/>
    <col min="7942" max="7944" width="11" style="8"/>
    <col min="7945" max="7945" width="2.796875" style="8" customWidth="1"/>
    <col min="7946" max="8182" width="11" style="8"/>
    <col min="8183" max="8183" width="10.19921875" style="8" customWidth="1"/>
    <col min="8184" max="8185" width="5.69921875" style="8" customWidth="1"/>
    <col min="8186" max="8186" width="1.5" style="8" customWidth="1"/>
    <col min="8187" max="8188" width="6.296875" style="8" customWidth="1"/>
    <col min="8189" max="8189" width="1.5" style="8" customWidth="1"/>
    <col min="8190" max="8191" width="6" style="8" customWidth="1"/>
    <col min="8192" max="8196" width="11" style="8"/>
    <col min="8197" max="8197" width="2.5" style="8" customWidth="1"/>
    <col min="8198" max="8200" width="11" style="8"/>
    <col min="8201" max="8201" width="2.796875" style="8" customWidth="1"/>
    <col min="8202" max="8438" width="11" style="8"/>
    <col min="8439" max="8439" width="10.19921875" style="8" customWidth="1"/>
    <col min="8440" max="8441" width="5.69921875" style="8" customWidth="1"/>
    <col min="8442" max="8442" width="1.5" style="8" customWidth="1"/>
    <col min="8443" max="8444" width="6.296875" style="8" customWidth="1"/>
    <col min="8445" max="8445" width="1.5" style="8" customWidth="1"/>
    <col min="8446" max="8447" width="6" style="8" customWidth="1"/>
    <col min="8448" max="8452" width="11" style="8"/>
    <col min="8453" max="8453" width="2.5" style="8" customWidth="1"/>
    <col min="8454" max="8456" width="11" style="8"/>
    <col min="8457" max="8457" width="2.796875" style="8" customWidth="1"/>
    <col min="8458" max="8694" width="11" style="8"/>
    <col min="8695" max="8695" width="10.19921875" style="8" customWidth="1"/>
    <col min="8696" max="8697" width="5.69921875" style="8" customWidth="1"/>
    <col min="8698" max="8698" width="1.5" style="8" customWidth="1"/>
    <col min="8699" max="8700" width="6.296875" style="8" customWidth="1"/>
    <col min="8701" max="8701" width="1.5" style="8" customWidth="1"/>
    <col min="8702" max="8703" width="6" style="8" customWidth="1"/>
    <col min="8704" max="8708" width="11" style="8"/>
    <col min="8709" max="8709" width="2.5" style="8" customWidth="1"/>
    <col min="8710" max="8712" width="11" style="8"/>
    <col min="8713" max="8713" width="2.796875" style="8" customWidth="1"/>
    <col min="8714" max="8950" width="11" style="8"/>
    <col min="8951" max="8951" width="10.19921875" style="8" customWidth="1"/>
    <col min="8952" max="8953" width="5.69921875" style="8" customWidth="1"/>
    <col min="8954" max="8954" width="1.5" style="8" customWidth="1"/>
    <col min="8955" max="8956" width="6.296875" style="8" customWidth="1"/>
    <col min="8957" max="8957" width="1.5" style="8" customWidth="1"/>
    <col min="8958" max="8959" width="6" style="8" customWidth="1"/>
    <col min="8960" max="8964" width="11" style="8"/>
    <col min="8965" max="8965" width="2.5" style="8" customWidth="1"/>
    <col min="8966" max="8968" width="11" style="8"/>
    <col min="8969" max="8969" width="2.796875" style="8" customWidth="1"/>
    <col min="8970" max="9206" width="11" style="8"/>
    <col min="9207" max="9207" width="10.19921875" style="8" customWidth="1"/>
    <col min="9208" max="9209" width="5.69921875" style="8" customWidth="1"/>
    <col min="9210" max="9210" width="1.5" style="8" customWidth="1"/>
    <col min="9211" max="9212" width="6.296875" style="8" customWidth="1"/>
    <col min="9213" max="9213" width="1.5" style="8" customWidth="1"/>
    <col min="9214" max="9215" width="6" style="8" customWidth="1"/>
    <col min="9216" max="9220" width="11" style="8"/>
    <col min="9221" max="9221" width="2.5" style="8" customWidth="1"/>
    <col min="9222" max="9224" width="11" style="8"/>
    <col min="9225" max="9225" width="2.796875" style="8" customWidth="1"/>
    <col min="9226" max="9462" width="11" style="8"/>
    <col min="9463" max="9463" width="10.19921875" style="8" customWidth="1"/>
    <col min="9464" max="9465" width="5.69921875" style="8" customWidth="1"/>
    <col min="9466" max="9466" width="1.5" style="8" customWidth="1"/>
    <col min="9467" max="9468" width="6.296875" style="8" customWidth="1"/>
    <col min="9469" max="9469" width="1.5" style="8" customWidth="1"/>
    <col min="9470" max="9471" width="6" style="8" customWidth="1"/>
    <col min="9472" max="9476" width="11" style="8"/>
    <col min="9477" max="9477" width="2.5" style="8" customWidth="1"/>
    <col min="9478" max="9480" width="11" style="8"/>
    <col min="9481" max="9481" width="2.796875" style="8" customWidth="1"/>
    <col min="9482" max="9718" width="11" style="8"/>
    <col min="9719" max="9719" width="10.19921875" style="8" customWidth="1"/>
    <col min="9720" max="9721" width="5.69921875" style="8" customWidth="1"/>
    <col min="9722" max="9722" width="1.5" style="8" customWidth="1"/>
    <col min="9723" max="9724" width="6.296875" style="8" customWidth="1"/>
    <col min="9725" max="9725" width="1.5" style="8" customWidth="1"/>
    <col min="9726" max="9727" width="6" style="8" customWidth="1"/>
    <col min="9728" max="9732" width="11" style="8"/>
    <col min="9733" max="9733" width="2.5" style="8" customWidth="1"/>
    <col min="9734" max="9736" width="11" style="8"/>
    <col min="9737" max="9737" width="2.796875" style="8" customWidth="1"/>
    <col min="9738" max="9974" width="11" style="8"/>
    <col min="9975" max="9975" width="10.19921875" style="8" customWidth="1"/>
    <col min="9976" max="9977" width="5.69921875" style="8" customWidth="1"/>
    <col min="9978" max="9978" width="1.5" style="8" customWidth="1"/>
    <col min="9979" max="9980" width="6.296875" style="8" customWidth="1"/>
    <col min="9981" max="9981" width="1.5" style="8" customWidth="1"/>
    <col min="9982" max="9983" width="6" style="8" customWidth="1"/>
    <col min="9984" max="9988" width="11" style="8"/>
    <col min="9989" max="9989" width="2.5" style="8" customWidth="1"/>
    <col min="9990" max="9992" width="11" style="8"/>
    <col min="9993" max="9993" width="2.796875" style="8" customWidth="1"/>
    <col min="9994" max="10230" width="11" style="8"/>
    <col min="10231" max="10231" width="10.19921875" style="8" customWidth="1"/>
    <col min="10232" max="10233" width="5.69921875" style="8" customWidth="1"/>
    <col min="10234" max="10234" width="1.5" style="8" customWidth="1"/>
    <col min="10235" max="10236" width="6.296875" style="8" customWidth="1"/>
    <col min="10237" max="10237" width="1.5" style="8" customWidth="1"/>
    <col min="10238" max="10239" width="6" style="8" customWidth="1"/>
    <col min="10240" max="10244" width="11" style="8"/>
    <col min="10245" max="10245" width="2.5" style="8" customWidth="1"/>
    <col min="10246" max="10248" width="11" style="8"/>
    <col min="10249" max="10249" width="2.796875" style="8" customWidth="1"/>
    <col min="10250" max="10486" width="11" style="8"/>
    <col min="10487" max="10487" width="10.19921875" style="8" customWidth="1"/>
    <col min="10488" max="10489" width="5.69921875" style="8" customWidth="1"/>
    <col min="10490" max="10490" width="1.5" style="8" customWidth="1"/>
    <col min="10491" max="10492" width="6.296875" style="8" customWidth="1"/>
    <col min="10493" max="10493" width="1.5" style="8" customWidth="1"/>
    <col min="10494" max="10495" width="6" style="8" customWidth="1"/>
    <col min="10496" max="10500" width="11" style="8"/>
    <col min="10501" max="10501" width="2.5" style="8" customWidth="1"/>
    <col min="10502" max="10504" width="11" style="8"/>
    <col min="10505" max="10505" width="2.796875" style="8" customWidth="1"/>
    <col min="10506" max="10742" width="11" style="8"/>
    <col min="10743" max="10743" width="10.19921875" style="8" customWidth="1"/>
    <col min="10744" max="10745" width="5.69921875" style="8" customWidth="1"/>
    <col min="10746" max="10746" width="1.5" style="8" customWidth="1"/>
    <col min="10747" max="10748" width="6.296875" style="8" customWidth="1"/>
    <col min="10749" max="10749" width="1.5" style="8" customWidth="1"/>
    <col min="10750" max="10751" width="6" style="8" customWidth="1"/>
    <col min="10752" max="10756" width="11" style="8"/>
    <col min="10757" max="10757" width="2.5" style="8" customWidth="1"/>
    <col min="10758" max="10760" width="11" style="8"/>
    <col min="10761" max="10761" width="2.796875" style="8" customWidth="1"/>
    <col min="10762" max="10998" width="11" style="8"/>
    <col min="10999" max="10999" width="10.19921875" style="8" customWidth="1"/>
    <col min="11000" max="11001" width="5.69921875" style="8" customWidth="1"/>
    <col min="11002" max="11002" width="1.5" style="8" customWidth="1"/>
    <col min="11003" max="11004" width="6.296875" style="8" customWidth="1"/>
    <col min="11005" max="11005" width="1.5" style="8" customWidth="1"/>
    <col min="11006" max="11007" width="6" style="8" customWidth="1"/>
    <col min="11008" max="11012" width="11" style="8"/>
    <col min="11013" max="11013" width="2.5" style="8" customWidth="1"/>
    <col min="11014" max="11016" width="11" style="8"/>
    <col min="11017" max="11017" width="2.796875" style="8" customWidth="1"/>
    <col min="11018" max="11254" width="11" style="8"/>
    <col min="11255" max="11255" width="10.19921875" style="8" customWidth="1"/>
    <col min="11256" max="11257" width="5.69921875" style="8" customWidth="1"/>
    <col min="11258" max="11258" width="1.5" style="8" customWidth="1"/>
    <col min="11259" max="11260" width="6.296875" style="8" customWidth="1"/>
    <col min="11261" max="11261" width="1.5" style="8" customWidth="1"/>
    <col min="11262" max="11263" width="6" style="8" customWidth="1"/>
    <col min="11264" max="11268" width="11" style="8"/>
    <col min="11269" max="11269" width="2.5" style="8" customWidth="1"/>
    <col min="11270" max="11272" width="11" style="8"/>
    <col min="11273" max="11273" width="2.796875" style="8" customWidth="1"/>
    <col min="11274" max="11510" width="11" style="8"/>
    <col min="11511" max="11511" width="10.19921875" style="8" customWidth="1"/>
    <col min="11512" max="11513" width="5.69921875" style="8" customWidth="1"/>
    <col min="11514" max="11514" width="1.5" style="8" customWidth="1"/>
    <col min="11515" max="11516" width="6.296875" style="8" customWidth="1"/>
    <col min="11517" max="11517" width="1.5" style="8" customWidth="1"/>
    <col min="11518" max="11519" width="6" style="8" customWidth="1"/>
    <col min="11520" max="11524" width="11" style="8"/>
    <col min="11525" max="11525" width="2.5" style="8" customWidth="1"/>
    <col min="11526" max="11528" width="11" style="8"/>
    <col min="11529" max="11529" width="2.796875" style="8" customWidth="1"/>
    <col min="11530" max="11766" width="11" style="8"/>
    <col min="11767" max="11767" width="10.19921875" style="8" customWidth="1"/>
    <col min="11768" max="11769" width="5.69921875" style="8" customWidth="1"/>
    <col min="11770" max="11770" width="1.5" style="8" customWidth="1"/>
    <col min="11771" max="11772" width="6.296875" style="8" customWidth="1"/>
    <col min="11773" max="11773" width="1.5" style="8" customWidth="1"/>
    <col min="11774" max="11775" width="6" style="8" customWidth="1"/>
    <col min="11776" max="11780" width="11" style="8"/>
    <col min="11781" max="11781" width="2.5" style="8" customWidth="1"/>
    <col min="11782" max="11784" width="11" style="8"/>
    <col min="11785" max="11785" width="2.796875" style="8" customWidth="1"/>
    <col min="11786" max="12022" width="11" style="8"/>
    <col min="12023" max="12023" width="10.19921875" style="8" customWidth="1"/>
    <col min="12024" max="12025" width="5.69921875" style="8" customWidth="1"/>
    <col min="12026" max="12026" width="1.5" style="8" customWidth="1"/>
    <col min="12027" max="12028" width="6.296875" style="8" customWidth="1"/>
    <col min="12029" max="12029" width="1.5" style="8" customWidth="1"/>
    <col min="12030" max="12031" width="6" style="8" customWidth="1"/>
    <col min="12032" max="12036" width="11" style="8"/>
    <col min="12037" max="12037" width="2.5" style="8" customWidth="1"/>
    <col min="12038" max="12040" width="11" style="8"/>
    <col min="12041" max="12041" width="2.796875" style="8" customWidth="1"/>
    <col min="12042" max="12278" width="11" style="8"/>
    <col min="12279" max="12279" width="10.19921875" style="8" customWidth="1"/>
    <col min="12280" max="12281" width="5.69921875" style="8" customWidth="1"/>
    <col min="12282" max="12282" width="1.5" style="8" customWidth="1"/>
    <col min="12283" max="12284" width="6.296875" style="8" customWidth="1"/>
    <col min="12285" max="12285" width="1.5" style="8" customWidth="1"/>
    <col min="12286" max="12287" width="6" style="8" customWidth="1"/>
    <col min="12288" max="12292" width="11" style="8"/>
    <col min="12293" max="12293" width="2.5" style="8" customWidth="1"/>
    <col min="12294" max="12296" width="11" style="8"/>
    <col min="12297" max="12297" width="2.796875" style="8" customWidth="1"/>
    <col min="12298" max="12534" width="11" style="8"/>
    <col min="12535" max="12535" width="10.19921875" style="8" customWidth="1"/>
    <col min="12536" max="12537" width="5.69921875" style="8" customWidth="1"/>
    <col min="12538" max="12538" width="1.5" style="8" customWidth="1"/>
    <col min="12539" max="12540" width="6.296875" style="8" customWidth="1"/>
    <col min="12541" max="12541" width="1.5" style="8" customWidth="1"/>
    <col min="12542" max="12543" width="6" style="8" customWidth="1"/>
    <col min="12544" max="12548" width="11" style="8"/>
    <col min="12549" max="12549" width="2.5" style="8" customWidth="1"/>
    <col min="12550" max="12552" width="11" style="8"/>
    <col min="12553" max="12553" width="2.796875" style="8" customWidth="1"/>
    <col min="12554" max="12790" width="11" style="8"/>
    <col min="12791" max="12791" width="10.19921875" style="8" customWidth="1"/>
    <col min="12792" max="12793" width="5.69921875" style="8" customWidth="1"/>
    <col min="12794" max="12794" width="1.5" style="8" customWidth="1"/>
    <col min="12795" max="12796" width="6.296875" style="8" customWidth="1"/>
    <col min="12797" max="12797" width="1.5" style="8" customWidth="1"/>
    <col min="12798" max="12799" width="6" style="8" customWidth="1"/>
    <col min="12800" max="12804" width="11" style="8"/>
    <col min="12805" max="12805" width="2.5" style="8" customWidth="1"/>
    <col min="12806" max="12808" width="11" style="8"/>
    <col min="12809" max="12809" width="2.796875" style="8" customWidth="1"/>
    <col min="12810" max="13046" width="11" style="8"/>
    <col min="13047" max="13047" width="10.19921875" style="8" customWidth="1"/>
    <col min="13048" max="13049" width="5.69921875" style="8" customWidth="1"/>
    <col min="13050" max="13050" width="1.5" style="8" customWidth="1"/>
    <col min="13051" max="13052" width="6.296875" style="8" customWidth="1"/>
    <col min="13053" max="13053" width="1.5" style="8" customWidth="1"/>
    <col min="13054" max="13055" width="6" style="8" customWidth="1"/>
    <col min="13056" max="13060" width="11" style="8"/>
    <col min="13061" max="13061" width="2.5" style="8" customWidth="1"/>
    <col min="13062" max="13064" width="11" style="8"/>
    <col min="13065" max="13065" width="2.796875" style="8" customWidth="1"/>
    <col min="13066" max="13302" width="11" style="8"/>
    <col min="13303" max="13303" width="10.19921875" style="8" customWidth="1"/>
    <col min="13304" max="13305" width="5.69921875" style="8" customWidth="1"/>
    <col min="13306" max="13306" width="1.5" style="8" customWidth="1"/>
    <col min="13307" max="13308" width="6.296875" style="8" customWidth="1"/>
    <col min="13309" max="13309" width="1.5" style="8" customWidth="1"/>
    <col min="13310" max="13311" width="6" style="8" customWidth="1"/>
    <col min="13312" max="13316" width="11" style="8"/>
    <col min="13317" max="13317" width="2.5" style="8" customWidth="1"/>
    <col min="13318" max="13320" width="11" style="8"/>
    <col min="13321" max="13321" width="2.796875" style="8" customWidth="1"/>
    <col min="13322" max="13558" width="11" style="8"/>
    <col min="13559" max="13559" width="10.19921875" style="8" customWidth="1"/>
    <col min="13560" max="13561" width="5.69921875" style="8" customWidth="1"/>
    <col min="13562" max="13562" width="1.5" style="8" customWidth="1"/>
    <col min="13563" max="13564" width="6.296875" style="8" customWidth="1"/>
    <col min="13565" max="13565" width="1.5" style="8" customWidth="1"/>
    <col min="13566" max="13567" width="6" style="8" customWidth="1"/>
    <col min="13568" max="13572" width="11" style="8"/>
    <col min="13573" max="13573" width="2.5" style="8" customWidth="1"/>
    <col min="13574" max="13576" width="11" style="8"/>
    <col min="13577" max="13577" width="2.796875" style="8" customWidth="1"/>
    <col min="13578" max="13814" width="11" style="8"/>
    <col min="13815" max="13815" width="10.19921875" style="8" customWidth="1"/>
    <col min="13816" max="13817" width="5.69921875" style="8" customWidth="1"/>
    <col min="13818" max="13818" width="1.5" style="8" customWidth="1"/>
    <col min="13819" max="13820" width="6.296875" style="8" customWidth="1"/>
    <col min="13821" max="13821" width="1.5" style="8" customWidth="1"/>
    <col min="13822" max="13823" width="6" style="8" customWidth="1"/>
    <col min="13824" max="13828" width="11" style="8"/>
    <col min="13829" max="13829" width="2.5" style="8" customWidth="1"/>
    <col min="13830" max="13832" width="11" style="8"/>
    <col min="13833" max="13833" width="2.796875" style="8" customWidth="1"/>
    <col min="13834" max="14070" width="11" style="8"/>
    <col min="14071" max="14071" width="10.19921875" style="8" customWidth="1"/>
    <col min="14072" max="14073" width="5.69921875" style="8" customWidth="1"/>
    <col min="14074" max="14074" width="1.5" style="8" customWidth="1"/>
    <col min="14075" max="14076" width="6.296875" style="8" customWidth="1"/>
    <col min="14077" max="14077" width="1.5" style="8" customWidth="1"/>
    <col min="14078" max="14079" width="6" style="8" customWidth="1"/>
    <col min="14080" max="14084" width="11" style="8"/>
    <col min="14085" max="14085" width="2.5" style="8" customWidth="1"/>
    <col min="14086" max="14088" width="11" style="8"/>
    <col min="14089" max="14089" width="2.796875" style="8" customWidth="1"/>
    <col min="14090" max="14326" width="11" style="8"/>
    <col min="14327" max="14327" width="10.19921875" style="8" customWidth="1"/>
    <col min="14328" max="14329" width="5.69921875" style="8" customWidth="1"/>
    <col min="14330" max="14330" width="1.5" style="8" customWidth="1"/>
    <col min="14331" max="14332" width="6.296875" style="8" customWidth="1"/>
    <col min="14333" max="14333" width="1.5" style="8" customWidth="1"/>
    <col min="14334" max="14335" width="6" style="8" customWidth="1"/>
    <col min="14336" max="14340" width="11" style="8"/>
    <col min="14341" max="14341" width="2.5" style="8" customWidth="1"/>
    <col min="14342" max="14344" width="11" style="8"/>
    <col min="14345" max="14345" width="2.796875" style="8" customWidth="1"/>
    <col min="14346" max="14582" width="11" style="8"/>
    <col min="14583" max="14583" width="10.19921875" style="8" customWidth="1"/>
    <col min="14584" max="14585" width="5.69921875" style="8" customWidth="1"/>
    <col min="14586" max="14586" width="1.5" style="8" customWidth="1"/>
    <col min="14587" max="14588" width="6.296875" style="8" customWidth="1"/>
    <col min="14589" max="14589" width="1.5" style="8" customWidth="1"/>
    <col min="14590" max="14591" width="6" style="8" customWidth="1"/>
    <col min="14592" max="14596" width="11" style="8"/>
    <col min="14597" max="14597" width="2.5" style="8" customWidth="1"/>
    <col min="14598" max="14600" width="11" style="8"/>
    <col min="14601" max="14601" width="2.796875" style="8" customWidth="1"/>
    <col min="14602" max="14838" width="11" style="8"/>
    <col min="14839" max="14839" width="10.19921875" style="8" customWidth="1"/>
    <col min="14840" max="14841" width="5.69921875" style="8" customWidth="1"/>
    <col min="14842" max="14842" width="1.5" style="8" customWidth="1"/>
    <col min="14843" max="14844" width="6.296875" style="8" customWidth="1"/>
    <col min="14845" max="14845" width="1.5" style="8" customWidth="1"/>
    <col min="14846" max="14847" width="6" style="8" customWidth="1"/>
    <col min="14848" max="14852" width="11" style="8"/>
    <col min="14853" max="14853" width="2.5" style="8" customWidth="1"/>
    <col min="14854" max="14856" width="11" style="8"/>
    <col min="14857" max="14857" width="2.796875" style="8" customWidth="1"/>
    <col min="14858" max="15094" width="11" style="8"/>
    <col min="15095" max="15095" width="10.19921875" style="8" customWidth="1"/>
    <col min="15096" max="15097" width="5.69921875" style="8" customWidth="1"/>
    <col min="15098" max="15098" width="1.5" style="8" customWidth="1"/>
    <col min="15099" max="15100" width="6.296875" style="8" customWidth="1"/>
    <col min="15101" max="15101" width="1.5" style="8" customWidth="1"/>
    <col min="15102" max="15103" width="6" style="8" customWidth="1"/>
    <col min="15104" max="15108" width="11" style="8"/>
    <col min="15109" max="15109" width="2.5" style="8" customWidth="1"/>
    <col min="15110" max="15112" width="11" style="8"/>
    <col min="15113" max="15113" width="2.796875" style="8" customWidth="1"/>
    <col min="15114" max="15350" width="11" style="8"/>
    <col min="15351" max="15351" width="10.19921875" style="8" customWidth="1"/>
    <col min="15352" max="15353" width="5.69921875" style="8" customWidth="1"/>
    <col min="15354" max="15354" width="1.5" style="8" customWidth="1"/>
    <col min="15355" max="15356" width="6.296875" style="8" customWidth="1"/>
    <col min="15357" max="15357" width="1.5" style="8" customWidth="1"/>
    <col min="15358" max="15359" width="6" style="8" customWidth="1"/>
    <col min="15360" max="15364" width="11" style="8"/>
    <col min="15365" max="15365" width="2.5" style="8" customWidth="1"/>
    <col min="15366" max="15368" width="11" style="8"/>
    <col min="15369" max="15369" width="2.796875" style="8" customWidth="1"/>
    <col min="15370" max="15606" width="11" style="8"/>
    <col min="15607" max="15607" width="10.19921875" style="8" customWidth="1"/>
    <col min="15608" max="15609" width="5.69921875" style="8" customWidth="1"/>
    <col min="15610" max="15610" width="1.5" style="8" customWidth="1"/>
    <col min="15611" max="15612" width="6.296875" style="8" customWidth="1"/>
    <col min="15613" max="15613" width="1.5" style="8" customWidth="1"/>
    <col min="15614" max="15615" width="6" style="8" customWidth="1"/>
    <col min="15616" max="15620" width="11" style="8"/>
    <col min="15621" max="15621" width="2.5" style="8" customWidth="1"/>
    <col min="15622" max="15624" width="11" style="8"/>
    <col min="15625" max="15625" width="2.796875" style="8" customWidth="1"/>
    <col min="15626" max="15862" width="11" style="8"/>
    <col min="15863" max="15863" width="10.19921875" style="8" customWidth="1"/>
    <col min="15864" max="15865" width="5.69921875" style="8" customWidth="1"/>
    <col min="15866" max="15866" width="1.5" style="8" customWidth="1"/>
    <col min="15867" max="15868" width="6.296875" style="8" customWidth="1"/>
    <col min="15869" max="15869" width="1.5" style="8" customWidth="1"/>
    <col min="15870" max="15871" width="6" style="8" customWidth="1"/>
    <col min="15872" max="15876" width="11" style="8"/>
    <col min="15877" max="15877" width="2.5" style="8" customWidth="1"/>
    <col min="15878" max="15880" width="11" style="8"/>
    <col min="15881" max="15881" width="2.796875" style="8" customWidth="1"/>
    <col min="15882" max="16118" width="11" style="8"/>
    <col min="16119" max="16119" width="10.19921875" style="8" customWidth="1"/>
    <col min="16120" max="16121" width="5.69921875" style="8" customWidth="1"/>
    <col min="16122" max="16122" width="1.5" style="8" customWidth="1"/>
    <col min="16123" max="16124" width="6.296875" style="8" customWidth="1"/>
    <col min="16125" max="16125" width="1.5" style="8" customWidth="1"/>
    <col min="16126" max="16127" width="6" style="8" customWidth="1"/>
    <col min="16128" max="16132" width="11" style="8"/>
    <col min="16133" max="16133" width="2.5" style="8" customWidth="1"/>
    <col min="16134" max="16136" width="11" style="8"/>
    <col min="16137" max="16137" width="2.796875" style="8" customWidth="1"/>
    <col min="16138" max="16384" width="11" style="8"/>
  </cols>
  <sheetData>
    <row r="2" spans="1:7" x14ac:dyDescent="0.3">
      <c r="A2" s="98" t="s">
        <v>167</v>
      </c>
      <c r="B2" s="99"/>
      <c r="C2" s="99"/>
      <c r="D2" s="99"/>
      <c r="E2" s="99"/>
    </row>
    <row r="3" spans="1:7" x14ac:dyDescent="0.3">
      <c r="A3" s="98"/>
      <c r="B3" s="99"/>
      <c r="C3" s="99"/>
      <c r="D3" s="99"/>
      <c r="E3" s="99"/>
    </row>
    <row r="4" spans="1:7" ht="15" thickBot="1" x14ac:dyDescent="0.35">
      <c r="A4" s="100" t="s">
        <v>168</v>
      </c>
      <c r="B4" s="101"/>
      <c r="C4" s="101"/>
      <c r="D4" s="101"/>
      <c r="E4" s="102" t="s">
        <v>379</v>
      </c>
    </row>
    <row r="6" spans="1:7" x14ac:dyDescent="0.3">
      <c r="A6" s="1" t="s">
        <v>271</v>
      </c>
    </row>
    <row r="7" spans="1:7" x14ac:dyDescent="0.3">
      <c r="A7" s="1" t="s">
        <v>272</v>
      </c>
    </row>
    <row r="8" spans="1:7" ht="8.25" customHeight="1" x14ac:dyDescent="0.3"/>
    <row r="9" spans="1:7" s="12" customFormat="1" ht="40.799999999999997" x14ac:dyDescent="0.25">
      <c r="A9" s="9" t="s">
        <v>0</v>
      </c>
      <c r="B9" s="9" t="s">
        <v>1</v>
      </c>
      <c r="C9" s="10" t="s">
        <v>2</v>
      </c>
      <c r="D9" s="10" t="s">
        <v>3</v>
      </c>
      <c r="E9" s="11" t="s">
        <v>221</v>
      </c>
    </row>
    <row r="10" spans="1:7" s="19" customFormat="1" ht="15" customHeight="1" x14ac:dyDescent="0.25">
      <c r="A10" s="13" t="s">
        <v>4</v>
      </c>
      <c r="B10" s="14" t="s">
        <v>5</v>
      </c>
      <c r="C10" s="15" t="s">
        <v>222</v>
      </c>
      <c r="D10" s="15"/>
      <c r="E10" s="16">
        <v>1.8</v>
      </c>
      <c r="F10" s="17"/>
      <c r="G10" s="18"/>
    </row>
    <row r="11" spans="1:7" s="19" customFormat="1" ht="15" customHeight="1" x14ac:dyDescent="0.25">
      <c r="A11" s="27" t="s">
        <v>8</v>
      </c>
      <c r="B11" s="34" t="s">
        <v>5</v>
      </c>
      <c r="C11" s="35" t="s">
        <v>223</v>
      </c>
      <c r="D11" s="35"/>
      <c r="E11" s="28">
        <v>18</v>
      </c>
      <c r="F11" s="17"/>
      <c r="G11" s="18"/>
    </row>
    <row r="12" spans="1:7" s="19" customFormat="1" ht="15" customHeight="1" x14ac:dyDescent="0.25">
      <c r="A12" s="117"/>
      <c r="B12" s="118" t="s">
        <v>6</v>
      </c>
      <c r="C12" s="119" t="s">
        <v>10</v>
      </c>
      <c r="D12" s="119"/>
      <c r="E12" s="120">
        <v>25</v>
      </c>
      <c r="F12" s="17"/>
      <c r="G12" s="18"/>
    </row>
    <row r="13" spans="1:7" s="19" customFormat="1" ht="15" customHeight="1" x14ac:dyDescent="0.25">
      <c r="A13" s="27" t="s">
        <v>12</v>
      </c>
      <c r="B13" s="34" t="s">
        <v>5</v>
      </c>
      <c r="C13" s="35" t="s">
        <v>222</v>
      </c>
      <c r="D13" s="35"/>
      <c r="E13" s="28">
        <v>3</v>
      </c>
      <c r="F13" s="17"/>
      <c r="G13" s="18"/>
    </row>
    <row r="14" spans="1:7" s="19" customFormat="1" ht="15" customHeight="1" x14ac:dyDescent="0.25">
      <c r="A14" s="117"/>
      <c r="B14" s="118" t="s">
        <v>6</v>
      </c>
      <c r="C14" s="151" t="s">
        <v>170</v>
      </c>
      <c r="D14" s="151"/>
      <c r="E14" s="120">
        <v>14</v>
      </c>
      <c r="F14" s="17"/>
      <c r="G14" s="18"/>
    </row>
    <row r="15" spans="1:7" s="19" customFormat="1" ht="15" customHeight="1" x14ac:dyDescent="0.25">
      <c r="A15" s="13" t="s">
        <v>14</v>
      </c>
      <c r="B15" s="14" t="s">
        <v>6</v>
      </c>
      <c r="C15" s="29" t="s">
        <v>198</v>
      </c>
      <c r="D15" s="29"/>
      <c r="E15" s="16">
        <v>15</v>
      </c>
      <c r="F15" s="17"/>
      <c r="G15" s="18"/>
    </row>
    <row r="16" spans="1:7" s="19" customFormat="1" ht="15" customHeight="1" x14ac:dyDescent="0.25">
      <c r="A16" s="27" t="s">
        <v>16</v>
      </c>
      <c r="B16" s="34" t="s">
        <v>5</v>
      </c>
      <c r="C16" s="35" t="s">
        <v>224</v>
      </c>
      <c r="D16" s="35"/>
      <c r="E16" s="28">
        <v>6</v>
      </c>
      <c r="F16" s="17"/>
      <c r="G16" s="18"/>
    </row>
    <row r="17" spans="1:7" s="19" customFormat="1" ht="15" customHeight="1" x14ac:dyDescent="0.25">
      <c r="A17" s="117"/>
      <c r="B17" s="118" t="s">
        <v>6</v>
      </c>
      <c r="C17" s="151" t="s">
        <v>17</v>
      </c>
      <c r="D17" s="151"/>
      <c r="E17" s="120">
        <v>16</v>
      </c>
      <c r="F17" s="17"/>
      <c r="G17" s="18"/>
    </row>
    <row r="18" spans="1:7" s="43" customFormat="1" ht="15" customHeight="1" x14ac:dyDescent="0.25">
      <c r="A18" s="39" t="s">
        <v>18</v>
      </c>
      <c r="B18" s="14" t="s">
        <v>5</v>
      </c>
      <c r="C18" s="40" t="s">
        <v>225</v>
      </c>
      <c r="D18" s="40"/>
      <c r="E18" s="41">
        <v>40.5</v>
      </c>
      <c r="F18" s="17"/>
      <c r="G18" s="42"/>
    </row>
    <row r="19" spans="1:7" s="43" customFormat="1" ht="15" customHeight="1" x14ac:dyDescent="0.25">
      <c r="A19" s="39"/>
      <c r="B19" s="13" t="s">
        <v>9</v>
      </c>
      <c r="C19" s="40"/>
      <c r="D19" s="40"/>
      <c r="E19" s="108">
        <f>E18</f>
        <v>40.5</v>
      </c>
      <c r="F19" s="17"/>
      <c r="G19" s="42"/>
    </row>
    <row r="20" spans="1:7" s="43" customFormat="1" ht="15" customHeight="1" x14ac:dyDescent="0.25">
      <c r="A20" s="39"/>
      <c r="B20" s="14" t="s">
        <v>6</v>
      </c>
      <c r="C20" s="14" t="s">
        <v>226</v>
      </c>
      <c r="D20" s="14"/>
      <c r="E20" s="41">
        <v>5.0999999999999996</v>
      </c>
      <c r="F20" s="17"/>
      <c r="G20" s="42"/>
    </row>
    <row r="21" spans="1:7" s="43" customFormat="1" ht="15" customHeight="1" x14ac:dyDescent="0.25">
      <c r="A21" s="39"/>
      <c r="B21" s="14"/>
      <c r="C21" s="14" t="s">
        <v>227</v>
      </c>
      <c r="D21" s="14"/>
      <c r="E21" s="41">
        <v>4.5</v>
      </c>
      <c r="F21" s="17"/>
      <c r="G21" s="42"/>
    </row>
    <row r="22" spans="1:7" s="43" customFormat="1" ht="15" customHeight="1" x14ac:dyDescent="0.25">
      <c r="A22" s="39"/>
      <c r="B22" s="14"/>
      <c r="C22" s="14" t="s">
        <v>199</v>
      </c>
      <c r="D22" s="14"/>
      <c r="E22" s="41">
        <v>15</v>
      </c>
      <c r="F22" s="17"/>
      <c r="G22" s="42"/>
    </row>
    <row r="23" spans="1:7" s="43" customFormat="1" ht="15" customHeight="1" x14ac:dyDescent="0.25">
      <c r="A23" s="39"/>
      <c r="B23" s="13" t="s">
        <v>11</v>
      </c>
      <c r="C23" s="14"/>
      <c r="D23" s="14"/>
      <c r="E23" s="108">
        <f>SUM(E20:E22)</f>
        <v>24.6</v>
      </c>
      <c r="F23" s="17"/>
      <c r="G23" s="42"/>
    </row>
    <row r="24" spans="1:7" s="43" customFormat="1" ht="15" customHeight="1" x14ac:dyDescent="0.25">
      <c r="A24" s="49" t="s">
        <v>19</v>
      </c>
      <c r="B24" s="34" t="s">
        <v>5</v>
      </c>
      <c r="C24" s="35"/>
      <c r="D24" s="35" t="s">
        <v>19</v>
      </c>
      <c r="E24" s="50">
        <v>78</v>
      </c>
      <c r="F24" s="17"/>
      <c r="G24" s="51"/>
    </row>
    <row r="25" spans="1:7" s="43" customFormat="1" ht="15" customHeight="1" x14ac:dyDescent="0.25">
      <c r="A25" s="39"/>
      <c r="B25" s="13" t="s">
        <v>9</v>
      </c>
      <c r="C25" s="40"/>
      <c r="D25" s="40"/>
      <c r="E25" s="52">
        <f>E24</f>
        <v>78</v>
      </c>
      <c r="F25" s="17"/>
      <c r="G25" s="51"/>
    </row>
    <row r="26" spans="1:7" s="43" customFormat="1" ht="15" customHeight="1" x14ac:dyDescent="0.25">
      <c r="A26" s="39"/>
      <c r="B26" s="14" t="s">
        <v>6</v>
      </c>
      <c r="D26" s="40" t="s">
        <v>20</v>
      </c>
      <c r="E26" s="53">
        <v>15</v>
      </c>
      <c r="F26" s="17"/>
      <c r="G26" s="51"/>
    </row>
    <row r="27" spans="1:7" s="43" customFormat="1" ht="15" customHeight="1" x14ac:dyDescent="0.25">
      <c r="A27" s="39"/>
      <c r="B27" s="14"/>
      <c r="D27" s="40" t="s">
        <v>21</v>
      </c>
      <c r="E27" s="53">
        <v>15</v>
      </c>
      <c r="F27" s="17"/>
      <c r="G27" s="51"/>
    </row>
    <row r="28" spans="1:7" s="43" customFormat="1" ht="15" customHeight="1" x14ac:dyDescent="0.25">
      <c r="A28" s="39"/>
      <c r="B28" s="14"/>
      <c r="D28" s="40" t="s">
        <v>22</v>
      </c>
      <c r="E28" s="53">
        <v>16</v>
      </c>
      <c r="F28" s="17"/>
      <c r="G28" s="51"/>
    </row>
    <row r="29" spans="1:7" s="43" customFormat="1" ht="15" customHeight="1" x14ac:dyDescent="0.25">
      <c r="A29" s="127"/>
      <c r="B29" s="117" t="s">
        <v>11</v>
      </c>
      <c r="C29" s="129"/>
      <c r="D29" s="129"/>
      <c r="E29" s="130">
        <f>SUM(E26:E28)</f>
        <v>46</v>
      </c>
      <c r="F29" s="17"/>
      <c r="G29" s="51"/>
    </row>
    <row r="30" spans="1:7" s="43" customFormat="1" ht="15" customHeight="1" x14ac:dyDescent="0.25">
      <c r="A30" s="39" t="s">
        <v>23</v>
      </c>
      <c r="B30" s="14" t="s">
        <v>5</v>
      </c>
      <c r="C30" s="40" t="s">
        <v>24</v>
      </c>
      <c r="D30" s="40"/>
      <c r="E30" s="53">
        <v>20</v>
      </c>
      <c r="F30" s="17"/>
      <c r="G30" s="51"/>
    </row>
    <row r="31" spans="1:7" s="43" customFormat="1" ht="15" customHeight="1" x14ac:dyDescent="0.25">
      <c r="A31" s="39"/>
      <c r="B31" s="58"/>
      <c r="C31" s="15" t="s">
        <v>224</v>
      </c>
      <c r="D31" s="15"/>
      <c r="E31" s="53">
        <v>5</v>
      </c>
      <c r="F31" s="17"/>
      <c r="G31" s="18"/>
    </row>
    <row r="32" spans="1:7" s="43" customFormat="1" ht="15" customHeight="1" x14ac:dyDescent="0.25">
      <c r="A32" s="39"/>
      <c r="B32" s="58"/>
      <c r="C32" s="40" t="s">
        <v>25</v>
      </c>
      <c r="D32" s="40"/>
      <c r="E32" s="53">
        <v>74</v>
      </c>
      <c r="F32" s="17"/>
      <c r="G32" s="18"/>
    </row>
    <row r="33" spans="1:7" s="43" customFormat="1" ht="15" customHeight="1" x14ac:dyDescent="0.25">
      <c r="A33" s="39"/>
      <c r="B33" s="58"/>
      <c r="C33" s="40" t="s">
        <v>26</v>
      </c>
      <c r="D33" s="40"/>
      <c r="E33" s="53">
        <v>61</v>
      </c>
      <c r="G33" s="42"/>
    </row>
    <row r="34" spans="1:7" s="43" customFormat="1" ht="15" customHeight="1" x14ac:dyDescent="0.25">
      <c r="A34" s="39"/>
      <c r="B34" s="59"/>
      <c r="C34" s="40" t="s">
        <v>27</v>
      </c>
      <c r="D34" s="40"/>
      <c r="E34" s="60">
        <v>90</v>
      </c>
      <c r="G34" s="18"/>
    </row>
    <row r="35" spans="1:7" s="43" customFormat="1" ht="15" customHeight="1" x14ac:dyDescent="0.25">
      <c r="A35" s="39"/>
      <c r="B35" s="59"/>
      <c r="C35" s="40" t="s">
        <v>28</v>
      </c>
      <c r="D35" s="40"/>
      <c r="E35" s="60">
        <v>43</v>
      </c>
      <c r="G35" s="18"/>
    </row>
    <row r="36" spans="1:7" s="43" customFormat="1" ht="15" customHeight="1" x14ac:dyDescent="0.25">
      <c r="A36" s="39"/>
      <c r="B36" s="13" t="s">
        <v>9</v>
      </c>
      <c r="C36" s="40"/>
      <c r="D36" s="40"/>
      <c r="E36" s="61">
        <f>SUM(E30:E35)</f>
        <v>293</v>
      </c>
      <c r="G36" s="18"/>
    </row>
    <row r="37" spans="1:7" s="43" customFormat="1" ht="15" customHeight="1" x14ac:dyDescent="0.25">
      <c r="A37" s="39"/>
      <c r="B37" s="14" t="s">
        <v>6</v>
      </c>
      <c r="C37" s="40" t="s">
        <v>29</v>
      </c>
      <c r="D37" s="40"/>
      <c r="E37" s="60">
        <v>15</v>
      </c>
      <c r="G37" s="18"/>
    </row>
    <row r="38" spans="1:7" s="43" customFormat="1" ht="15" customHeight="1" x14ac:dyDescent="0.25">
      <c r="A38" s="39"/>
      <c r="C38" s="40" t="s">
        <v>30</v>
      </c>
      <c r="D38" s="40"/>
      <c r="E38" s="60">
        <v>26</v>
      </c>
      <c r="G38" s="18"/>
    </row>
    <row r="39" spans="1:7" s="43" customFormat="1" ht="15" customHeight="1" x14ac:dyDescent="0.25">
      <c r="A39" s="39"/>
      <c r="B39" s="59"/>
      <c r="C39" s="40" t="s">
        <v>31</v>
      </c>
      <c r="D39" s="40"/>
      <c r="E39" s="60">
        <v>19</v>
      </c>
      <c r="G39" s="18"/>
    </row>
    <row r="40" spans="1:7" s="43" customFormat="1" ht="15" customHeight="1" x14ac:dyDescent="0.25">
      <c r="A40" s="39"/>
      <c r="B40" s="59"/>
      <c r="C40" s="40" t="s">
        <v>32</v>
      </c>
      <c r="D40" s="40"/>
      <c r="E40" s="60">
        <v>23</v>
      </c>
      <c r="G40" s="18"/>
    </row>
    <row r="41" spans="1:7" s="43" customFormat="1" ht="15" customHeight="1" x14ac:dyDescent="0.25">
      <c r="A41" s="39"/>
      <c r="B41" s="13" t="s">
        <v>11</v>
      </c>
      <c r="C41" s="40"/>
      <c r="D41" s="40"/>
      <c r="E41" s="61">
        <f>SUM(E37:E40)</f>
        <v>83</v>
      </c>
      <c r="G41" s="18"/>
    </row>
    <row r="42" spans="1:7" s="43" customFormat="1" ht="15" customHeight="1" x14ac:dyDescent="0.25">
      <c r="A42" s="49" t="s">
        <v>33</v>
      </c>
      <c r="B42" s="34" t="s">
        <v>5</v>
      </c>
      <c r="C42" s="35" t="s">
        <v>222</v>
      </c>
      <c r="D42" s="35"/>
      <c r="E42" s="132">
        <v>2.4</v>
      </c>
      <c r="G42" s="18"/>
    </row>
    <row r="43" spans="1:7" s="43" customFormat="1" ht="15" customHeight="1" x14ac:dyDescent="0.25">
      <c r="A43" s="127"/>
      <c r="B43" s="118" t="s">
        <v>6</v>
      </c>
      <c r="C43" s="119" t="s">
        <v>201</v>
      </c>
      <c r="D43" s="119"/>
      <c r="E43" s="133">
        <v>16</v>
      </c>
      <c r="G43" s="18"/>
    </row>
    <row r="44" spans="1:7" s="43" customFormat="1" ht="15" customHeight="1" x14ac:dyDescent="0.25">
      <c r="A44" s="121" t="s">
        <v>34</v>
      </c>
      <c r="B44" s="122" t="s">
        <v>6</v>
      </c>
      <c r="C44" s="123" t="s">
        <v>35</v>
      </c>
      <c r="D44" s="123"/>
      <c r="E44" s="137">
        <v>24</v>
      </c>
      <c r="G44" s="18"/>
    </row>
    <row r="45" spans="1:7" s="43" customFormat="1" ht="15" customHeight="1" x14ac:dyDescent="0.25">
      <c r="A45" s="49" t="s">
        <v>36</v>
      </c>
      <c r="B45" s="34" t="s">
        <v>5</v>
      </c>
      <c r="C45" s="125" t="s">
        <v>228</v>
      </c>
      <c r="D45" s="125"/>
      <c r="E45" s="132">
        <v>25</v>
      </c>
      <c r="G45" s="18"/>
    </row>
    <row r="46" spans="1:7" s="43" customFormat="1" ht="15" customHeight="1" x14ac:dyDescent="0.25">
      <c r="A46" s="39"/>
      <c r="B46" s="14"/>
      <c r="C46" s="110" t="s">
        <v>172</v>
      </c>
      <c r="D46" s="40"/>
      <c r="E46" s="60">
        <v>63</v>
      </c>
      <c r="G46" s="18"/>
    </row>
    <row r="47" spans="1:7" s="43" customFormat="1" ht="15" customHeight="1" x14ac:dyDescent="0.25">
      <c r="A47" s="39"/>
      <c r="B47" s="14"/>
      <c r="C47" s="66" t="s">
        <v>273</v>
      </c>
      <c r="D47" s="40"/>
      <c r="E47" s="60">
        <v>9</v>
      </c>
      <c r="G47" s="18"/>
    </row>
    <row r="48" spans="1:7" s="43" customFormat="1" ht="15" customHeight="1" x14ac:dyDescent="0.25">
      <c r="A48" s="39"/>
      <c r="B48" s="13" t="s">
        <v>9</v>
      </c>
      <c r="C48" s="40"/>
      <c r="D48" s="40"/>
      <c r="E48" s="61">
        <f>SUM(E45:E47)</f>
        <v>97</v>
      </c>
      <c r="G48" s="18"/>
    </row>
    <row r="49" spans="1:9" s="43" customFormat="1" ht="15" customHeight="1" x14ac:dyDescent="0.25">
      <c r="A49" s="39"/>
      <c r="B49" s="14" t="s">
        <v>6</v>
      </c>
      <c r="C49" s="40" t="s">
        <v>37</v>
      </c>
      <c r="D49" s="40"/>
      <c r="E49" s="60">
        <v>22</v>
      </c>
      <c r="G49" s="18"/>
    </row>
    <row r="50" spans="1:9" s="43" customFormat="1" ht="15" customHeight="1" x14ac:dyDescent="0.25">
      <c r="A50" s="39"/>
      <c r="B50" s="14"/>
      <c r="C50" s="65" t="s">
        <v>38</v>
      </c>
      <c r="D50" s="65"/>
      <c r="E50" s="60">
        <v>22</v>
      </c>
      <c r="G50" s="18"/>
    </row>
    <row r="51" spans="1:9" s="43" customFormat="1" ht="15" customHeight="1" x14ac:dyDescent="0.25">
      <c r="A51" s="127"/>
      <c r="B51" s="117" t="s">
        <v>11</v>
      </c>
      <c r="C51" s="129"/>
      <c r="D51" s="129"/>
      <c r="E51" s="131">
        <f>SUM(E49:E50)</f>
        <v>44</v>
      </c>
      <c r="G51" s="18"/>
    </row>
    <row r="52" spans="1:9" s="43" customFormat="1" ht="15" customHeight="1" x14ac:dyDescent="0.25">
      <c r="A52" s="49" t="s">
        <v>39</v>
      </c>
      <c r="B52" s="34" t="s">
        <v>5</v>
      </c>
      <c r="C52" s="138" t="s">
        <v>273</v>
      </c>
      <c r="D52" s="138"/>
      <c r="E52" s="139">
        <v>51</v>
      </c>
      <c r="G52" s="42"/>
    </row>
    <row r="53" spans="1:9" s="43" customFormat="1" ht="15" customHeight="1" x14ac:dyDescent="0.25">
      <c r="A53" s="39"/>
      <c r="B53" s="68"/>
      <c r="C53" s="66" t="s">
        <v>41</v>
      </c>
      <c r="D53" s="66"/>
      <c r="E53" s="67">
        <v>40</v>
      </c>
      <c r="G53" s="42"/>
    </row>
    <row r="54" spans="1:9" s="43" customFormat="1" ht="15" customHeight="1" x14ac:dyDescent="0.25">
      <c r="A54" s="39"/>
      <c r="B54" s="13" t="s">
        <v>9</v>
      </c>
      <c r="C54" s="66"/>
      <c r="D54" s="66"/>
      <c r="E54" s="69">
        <f>SUM(E52:E53)</f>
        <v>91</v>
      </c>
      <c r="G54" s="42"/>
    </row>
    <row r="55" spans="1:9" s="43" customFormat="1" ht="15" customHeight="1" x14ac:dyDescent="0.25">
      <c r="A55" s="39"/>
      <c r="B55" s="14" t="s">
        <v>6</v>
      </c>
      <c r="C55" s="14" t="s">
        <v>43</v>
      </c>
      <c r="D55" s="14"/>
      <c r="E55" s="67">
        <v>15</v>
      </c>
      <c r="G55" s="70"/>
      <c r="H55" s="70"/>
      <c r="I55" s="67"/>
    </row>
    <row r="56" spans="1:9" s="43" customFormat="1" ht="15" customHeight="1" x14ac:dyDescent="0.25">
      <c r="A56" s="39"/>
      <c r="B56" s="68"/>
      <c r="C56" s="70" t="s">
        <v>42</v>
      </c>
      <c r="D56" s="70"/>
      <c r="E56" s="67">
        <v>16</v>
      </c>
      <c r="G56" s="42"/>
    </row>
    <row r="57" spans="1:9" s="43" customFormat="1" ht="15" customHeight="1" x14ac:dyDescent="0.25">
      <c r="A57" s="127"/>
      <c r="B57" s="117" t="s">
        <v>11</v>
      </c>
      <c r="C57" s="140"/>
      <c r="D57" s="140"/>
      <c r="E57" s="141">
        <f>SUM(E55:E56)</f>
        <v>31</v>
      </c>
      <c r="G57" s="42"/>
    </row>
    <row r="58" spans="1:9" s="48" customFormat="1" ht="15" customHeight="1" x14ac:dyDescent="0.25">
      <c r="A58" s="39" t="s">
        <v>173</v>
      </c>
      <c r="B58" s="73" t="s">
        <v>5</v>
      </c>
      <c r="C58" s="66" t="s">
        <v>229</v>
      </c>
      <c r="D58" s="66"/>
      <c r="E58" s="60">
        <v>8</v>
      </c>
    </row>
    <row r="59" spans="1:9" s="43" customFormat="1" ht="15" customHeight="1" x14ac:dyDescent="0.25">
      <c r="A59" s="49" t="s">
        <v>44</v>
      </c>
      <c r="B59" s="34" t="s">
        <v>5</v>
      </c>
      <c r="C59" s="125" t="s">
        <v>230</v>
      </c>
      <c r="D59" s="125"/>
      <c r="E59" s="139">
        <v>10.8</v>
      </c>
      <c r="G59" s="42"/>
    </row>
    <row r="60" spans="1:9" s="43" customFormat="1" ht="15" customHeight="1" x14ac:dyDescent="0.25">
      <c r="A60" s="127"/>
      <c r="B60" s="118" t="s">
        <v>6</v>
      </c>
      <c r="C60" s="118" t="s">
        <v>226</v>
      </c>
      <c r="D60" s="118"/>
      <c r="E60" s="152">
        <v>26.9</v>
      </c>
      <c r="G60" s="42"/>
    </row>
    <row r="61" spans="1:9" s="43" customFormat="1" ht="15" customHeight="1" x14ac:dyDescent="0.25">
      <c r="A61" s="39" t="s">
        <v>46</v>
      </c>
      <c r="B61" s="14" t="s">
        <v>5</v>
      </c>
      <c r="C61" s="66" t="s">
        <v>231</v>
      </c>
      <c r="D61" s="66"/>
      <c r="E61" s="67">
        <v>56</v>
      </c>
      <c r="G61" s="42"/>
    </row>
    <row r="62" spans="1:9" s="43" customFormat="1" ht="15" customHeight="1" x14ac:dyDescent="0.25">
      <c r="A62" s="39"/>
      <c r="B62" s="13" t="s">
        <v>9</v>
      </c>
      <c r="C62" s="66"/>
      <c r="D62" s="66"/>
      <c r="E62" s="69">
        <f>E61</f>
        <v>56</v>
      </c>
      <c r="G62" s="42"/>
    </row>
    <row r="63" spans="1:9" s="43" customFormat="1" ht="15" customHeight="1" x14ac:dyDescent="0.25">
      <c r="A63" s="39"/>
      <c r="B63" s="14" t="s">
        <v>6</v>
      </c>
      <c r="C63" s="66" t="s">
        <v>232</v>
      </c>
      <c r="D63" s="66"/>
      <c r="E63" s="67">
        <v>9.5</v>
      </c>
      <c r="G63" s="42"/>
    </row>
    <row r="64" spans="1:9" s="43" customFormat="1" ht="15" customHeight="1" x14ac:dyDescent="0.25">
      <c r="A64" s="39"/>
      <c r="B64" s="14"/>
      <c r="C64" s="66" t="s">
        <v>233</v>
      </c>
      <c r="D64" s="66"/>
      <c r="E64" s="67">
        <v>8.5</v>
      </c>
      <c r="G64" s="42"/>
    </row>
    <row r="65" spans="1:7" s="43" customFormat="1" ht="15" customHeight="1" x14ac:dyDescent="0.25">
      <c r="A65" s="39"/>
      <c r="B65" s="14"/>
      <c r="C65" s="66" t="s">
        <v>234</v>
      </c>
      <c r="D65" s="66"/>
      <c r="E65" s="67">
        <v>15.5</v>
      </c>
      <c r="G65" s="42"/>
    </row>
    <row r="66" spans="1:7" s="43" customFormat="1" ht="15" customHeight="1" x14ac:dyDescent="0.25">
      <c r="A66" s="39"/>
      <c r="B66" s="13" t="s">
        <v>11</v>
      </c>
      <c r="C66" s="66"/>
      <c r="D66" s="66"/>
      <c r="E66" s="69">
        <f>SUM(E63:E65)</f>
        <v>33.5</v>
      </c>
      <c r="G66" s="42"/>
    </row>
    <row r="67" spans="1:7" s="43" customFormat="1" ht="15" customHeight="1" x14ac:dyDescent="0.25">
      <c r="A67" s="49" t="s">
        <v>47</v>
      </c>
      <c r="B67" s="34" t="s">
        <v>5</v>
      </c>
      <c r="C67" s="138" t="s">
        <v>235</v>
      </c>
      <c r="D67" s="138"/>
      <c r="E67" s="132">
        <v>59</v>
      </c>
      <c r="G67" s="42"/>
    </row>
    <row r="68" spans="1:7" s="43" customFormat="1" ht="15" customHeight="1" x14ac:dyDescent="0.25">
      <c r="A68" s="127"/>
      <c r="B68" s="118" t="s">
        <v>6</v>
      </c>
      <c r="C68" s="140" t="s">
        <v>48</v>
      </c>
      <c r="D68" s="140"/>
      <c r="E68" s="133">
        <v>19</v>
      </c>
      <c r="G68" s="42"/>
    </row>
    <row r="69" spans="1:7" s="43" customFormat="1" ht="15" customHeight="1" x14ac:dyDescent="0.25">
      <c r="A69" s="39" t="s">
        <v>49</v>
      </c>
      <c r="B69" s="14" t="s">
        <v>5</v>
      </c>
      <c r="C69" s="15" t="s">
        <v>222</v>
      </c>
      <c r="D69" s="15"/>
      <c r="E69" s="60">
        <v>52.8</v>
      </c>
    </row>
    <row r="70" spans="1:7" s="43" customFormat="1" ht="15" customHeight="1" x14ac:dyDescent="0.25">
      <c r="A70" s="39"/>
      <c r="B70" s="13" t="s">
        <v>9</v>
      </c>
      <c r="C70" s="66"/>
      <c r="D70" s="66"/>
      <c r="E70" s="61">
        <f>E69</f>
        <v>52.8</v>
      </c>
    </row>
    <row r="71" spans="1:7" s="43" customFormat="1" ht="15" customHeight="1" x14ac:dyDescent="0.25">
      <c r="A71" s="39"/>
      <c r="B71" s="14" t="s">
        <v>6</v>
      </c>
      <c r="C71" s="66" t="s">
        <v>174</v>
      </c>
      <c r="D71" s="66"/>
      <c r="E71" s="60">
        <v>14</v>
      </c>
    </row>
    <row r="72" spans="1:7" s="43" customFormat="1" ht="15" customHeight="1" x14ac:dyDescent="0.25">
      <c r="A72" s="39"/>
      <c r="B72" s="14"/>
      <c r="C72" s="66" t="s">
        <v>50</v>
      </c>
      <c r="D72" s="66"/>
      <c r="E72" s="60">
        <v>18</v>
      </c>
    </row>
    <row r="73" spans="1:7" s="43" customFormat="1" ht="15" customHeight="1" x14ac:dyDescent="0.25">
      <c r="A73" s="39"/>
      <c r="B73" s="13" t="s">
        <v>11</v>
      </c>
      <c r="C73" s="66"/>
      <c r="D73" s="66"/>
      <c r="E73" s="61">
        <f>SUM(E71:E72)</f>
        <v>32</v>
      </c>
    </row>
    <row r="74" spans="1:7" s="43" customFormat="1" ht="15" customHeight="1" x14ac:dyDescent="0.25">
      <c r="A74" s="49" t="s">
        <v>51</v>
      </c>
      <c r="B74" s="34" t="s">
        <v>5</v>
      </c>
      <c r="C74" s="138" t="s">
        <v>231</v>
      </c>
      <c r="D74" s="138"/>
      <c r="E74" s="132">
        <v>14</v>
      </c>
    </row>
    <row r="75" spans="1:7" s="43" customFormat="1" ht="15" customHeight="1" x14ac:dyDescent="0.25">
      <c r="A75" s="127"/>
      <c r="B75" s="118" t="s">
        <v>6</v>
      </c>
      <c r="C75" s="140" t="s">
        <v>52</v>
      </c>
      <c r="D75" s="140"/>
      <c r="E75" s="133">
        <v>29</v>
      </c>
    </row>
    <row r="76" spans="1:7" s="43" customFormat="1" ht="15" customHeight="1" x14ac:dyDescent="0.25">
      <c r="A76" s="134" t="s">
        <v>53</v>
      </c>
      <c r="B76" s="135" t="s">
        <v>6</v>
      </c>
      <c r="C76" s="136"/>
      <c r="D76" s="143" t="s">
        <v>274</v>
      </c>
      <c r="E76" s="137">
        <v>16.5</v>
      </c>
    </row>
    <row r="77" spans="1:7" s="43" customFormat="1" ht="15" customHeight="1" x14ac:dyDescent="0.25">
      <c r="A77" s="39" t="s">
        <v>55</v>
      </c>
      <c r="B77" s="14" t="s">
        <v>5</v>
      </c>
      <c r="C77" s="66" t="s">
        <v>56</v>
      </c>
      <c r="D77" s="66"/>
      <c r="E77" s="60">
        <v>60</v>
      </c>
    </row>
    <row r="78" spans="1:7" s="43" customFormat="1" ht="15" customHeight="1" x14ac:dyDescent="0.25">
      <c r="A78" s="39"/>
      <c r="B78" s="59"/>
      <c r="C78" s="66" t="s">
        <v>237</v>
      </c>
      <c r="D78" s="66"/>
      <c r="E78" s="60">
        <v>32.5</v>
      </c>
    </row>
    <row r="79" spans="1:7" s="43" customFormat="1" ht="15" customHeight="1" x14ac:dyDescent="0.25">
      <c r="A79" s="39"/>
      <c r="B79" s="59"/>
      <c r="C79" s="66" t="s">
        <v>58</v>
      </c>
      <c r="D79" s="66"/>
      <c r="E79" s="60">
        <v>20</v>
      </c>
    </row>
    <row r="80" spans="1:7" s="43" customFormat="1" ht="15" customHeight="1" x14ac:dyDescent="0.25">
      <c r="A80" s="39"/>
      <c r="B80" s="59"/>
      <c r="C80" s="66" t="s">
        <v>59</v>
      </c>
      <c r="D80" s="66"/>
      <c r="E80" s="60">
        <v>70</v>
      </c>
    </row>
    <row r="81" spans="1:5" s="43" customFormat="1" ht="15" customHeight="1" x14ac:dyDescent="0.25">
      <c r="A81" s="39"/>
      <c r="B81" s="59"/>
      <c r="C81" s="66" t="s">
        <v>60</v>
      </c>
      <c r="D81" s="66"/>
      <c r="E81" s="60">
        <v>44</v>
      </c>
    </row>
    <row r="82" spans="1:5" s="43" customFormat="1" ht="15" customHeight="1" x14ac:dyDescent="0.25">
      <c r="A82" s="39"/>
      <c r="B82" s="59"/>
      <c r="C82" s="66" t="s">
        <v>238</v>
      </c>
      <c r="D82" s="66"/>
      <c r="E82" s="60">
        <v>30</v>
      </c>
    </row>
    <row r="83" spans="1:5" s="43" customFormat="1" ht="15" customHeight="1" x14ac:dyDescent="0.25">
      <c r="A83" s="39"/>
      <c r="B83" s="59"/>
      <c r="C83" s="66" t="s">
        <v>61</v>
      </c>
      <c r="D83" s="66"/>
      <c r="E83" s="60">
        <v>63</v>
      </c>
    </row>
    <row r="84" spans="1:5" s="43" customFormat="1" ht="15" customHeight="1" x14ac:dyDescent="0.25">
      <c r="A84" s="39"/>
      <c r="B84" s="59"/>
      <c r="C84" s="66" t="s">
        <v>175</v>
      </c>
      <c r="D84" s="66"/>
      <c r="E84" s="60">
        <v>28</v>
      </c>
    </row>
    <row r="85" spans="1:5" s="43" customFormat="1" ht="15" customHeight="1" x14ac:dyDescent="0.25">
      <c r="A85" s="39"/>
      <c r="B85" s="59"/>
      <c r="C85" s="66" t="s">
        <v>62</v>
      </c>
      <c r="D85" s="66"/>
      <c r="E85" s="60">
        <v>54</v>
      </c>
    </row>
    <row r="86" spans="1:5" s="43" customFormat="1" ht="15" customHeight="1" x14ac:dyDescent="0.25">
      <c r="A86" s="39"/>
      <c r="B86" s="59"/>
      <c r="C86" s="66" t="s">
        <v>176</v>
      </c>
      <c r="D86" s="66"/>
      <c r="E86" s="60">
        <v>79</v>
      </c>
    </row>
    <row r="87" spans="1:5" s="43" customFormat="1" ht="15" customHeight="1" x14ac:dyDescent="0.25">
      <c r="A87" s="39"/>
      <c r="B87" s="59"/>
      <c r="C87" s="66" t="s">
        <v>177</v>
      </c>
      <c r="D87" s="66"/>
      <c r="E87" s="60">
        <v>54</v>
      </c>
    </row>
    <row r="88" spans="1:5" s="43" customFormat="1" ht="15" customHeight="1" x14ac:dyDescent="0.25">
      <c r="A88" s="39"/>
      <c r="B88" s="59"/>
      <c r="C88" s="66" t="s">
        <v>63</v>
      </c>
      <c r="D88" s="66"/>
      <c r="E88" s="60">
        <v>52</v>
      </c>
    </row>
    <row r="89" spans="1:5" s="43" customFormat="1" ht="15" customHeight="1" x14ac:dyDescent="0.25">
      <c r="A89" s="39"/>
      <c r="B89" s="59"/>
      <c r="C89" s="66" t="s">
        <v>202</v>
      </c>
      <c r="D89" s="66"/>
      <c r="E89" s="60">
        <v>104</v>
      </c>
    </row>
    <row r="90" spans="1:5" s="43" customFormat="1" ht="15" customHeight="1" x14ac:dyDescent="0.25">
      <c r="A90" s="39"/>
      <c r="B90" s="59"/>
      <c r="C90" s="66" t="s">
        <v>239</v>
      </c>
      <c r="D90" s="66"/>
      <c r="E90" s="60">
        <v>36</v>
      </c>
    </row>
    <row r="91" spans="1:5" s="43" customFormat="1" ht="15" customHeight="1" x14ac:dyDescent="0.25">
      <c r="A91" s="39"/>
      <c r="B91" s="59"/>
      <c r="C91" s="66" t="s">
        <v>178</v>
      </c>
      <c r="D91" s="66"/>
      <c r="E91" s="60">
        <v>107</v>
      </c>
    </row>
    <row r="92" spans="1:5" s="43" customFormat="1" ht="15" customHeight="1" x14ac:dyDescent="0.25">
      <c r="A92" s="39"/>
      <c r="B92" s="59"/>
      <c r="C92" s="66" t="s">
        <v>66</v>
      </c>
      <c r="D92" s="66"/>
      <c r="E92" s="60">
        <v>62</v>
      </c>
    </row>
    <row r="93" spans="1:5" s="43" customFormat="1" ht="15" customHeight="1" x14ac:dyDescent="0.25">
      <c r="C93" s="66" t="s">
        <v>240</v>
      </c>
      <c r="D93" s="66"/>
      <c r="E93" s="60">
        <v>15</v>
      </c>
    </row>
    <row r="94" spans="1:5" s="43" customFormat="1" ht="15" customHeight="1" x14ac:dyDescent="0.25">
      <c r="A94" s="39"/>
      <c r="B94" s="59"/>
      <c r="C94" s="66" t="s">
        <v>179</v>
      </c>
      <c r="D94" s="66"/>
      <c r="E94" s="60">
        <v>94</v>
      </c>
    </row>
    <row r="95" spans="1:5" s="43" customFormat="1" ht="15" customHeight="1" x14ac:dyDescent="0.25">
      <c r="A95" s="39"/>
      <c r="B95" s="59"/>
      <c r="C95" s="66" t="s">
        <v>67</v>
      </c>
      <c r="D95" s="66"/>
      <c r="E95" s="60">
        <v>70</v>
      </c>
    </row>
    <row r="96" spans="1:5" s="43" customFormat="1" ht="15" customHeight="1" x14ac:dyDescent="0.25">
      <c r="A96" s="39"/>
      <c r="B96" s="59"/>
      <c r="C96" s="66" t="s">
        <v>68</v>
      </c>
      <c r="D96" s="66"/>
      <c r="E96" s="60">
        <v>92</v>
      </c>
    </row>
    <row r="97" spans="1:5" s="43" customFormat="1" ht="15" customHeight="1" x14ac:dyDescent="0.25">
      <c r="A97" s="39"/>
      <c r="B97" s="59"/>
      <c r="C97" s="66" t="s">
        <v>69</v>
      </c>
      <c r="D97" s="66"/>
      <c r="E97" s="60">
        <v>64</v>
      </c>
    </row>
    <row r="98" spans="1:5" s="43" customFormat="1" ht="15" customHeight="1" x14ac:dyDescent="0.25">
      <c r="A98" s="39"/>
      <c r="B98" s="59"/>
      <c r="C98" s="66" t="s">
        <v>241</v>
      </c>
      <c r="D98" s="66"/>
      <c r="E98" s="60">
        <v>57.6</v>
      </c>
    </row>
    <row r="99" spans="1:5" s="43" customFormat="1" ht="15" customHeight="1" x14ac:dyDescent="0.25">
      <c r="A99" s="39"/>
      <c r="B99" s="59"/>
      <c r="C99" s="66" t="s">
        <v>242</v>
      </c>
      <c r="D99" s="66"/>
      <c r="E99" s="60">
        <v>53.8</v>
      </c>
    </row>
    <row r="100" spans="1:5" s="43" customFormat="1" ht="15" customHeight="1" x14ac:dyDescent="0.25">
      <c r="C100" s="66" t="s">
        <v>70</v>
      </c>
      <c r="D100" s="66"/>
      <c r="E100" s="60">
        <v>60</v>
      </c>
    </row>
    <row r="101" spans="1:5" s="43" customFormat="1" ht="15" customHeight="1" x14ac:dyDescent="0.25">
      <c r="A101" s="39"/>
      <c r="B101" s="59"/>
      <c r="C101" s="66" t="s">
        <v>203</v>
      </c>
      <c r="D101" s="66"/>
      <c r="E101" s="60">
        <v>84</v>
      </c>
    </row>
    <row r="102" spans="1:5" s="43" customFormat="1" ht="15" customHeight="1" x14ac:dyDescent="0.25">
      <c r="C102" s="66" t="s">
        <v>243</v>
      </c>
      <c r="D102" s="66"/>
      <c r="E102" s="60">
        <v>94.5</v>
      </c>
    </row>
    <row r="103" spans="1:5" s="43" customFormat="1" ht="15" customHeight="1" x14ac:dyDescent="0.25">
      <c r="C103" s="66" t="s">
        <v>73</v>
      </c>
      <c r="D103" s="66"/>
      <c r="E103" s="60">
        <v>112</v>
      </c>
    </row>
    <row r="104" spans="1:5" s="43" customFormat="1" ht="15" customHeight="1" x14ac:dyDescent="0.25">
      <c r="A104" s="39"/>
      <c r="B104" s="14"/>
      <c r="C104" s="66" t="s">
        <v>244</v>
      </c>
      <c r="D104" s="66"/>
      <c r="E104" s="60">
        <v>20.5</v>
      </c>
    </row>
    <row r="105" spans="1:5" s="43" customFormat="1" ht="15" customHeight="1" x14ac:dyDescent="0.25">
      <c r="A105" s="39"/>
      <c r="B105" s="14"/>
      <c r="C105" s="66" t="s">
        <v>204</v>
      </c>
      <c r="D105" s="66"/>
      <c r="E105" s="60">
        <v>45</v>
      </c>
    </row>
    <row r="106" spans="1:5" s="43" customFormat="1" ht="15" customHeight="1" x14ac:dyDescent="0.25">
      <c r="C106" s="66" t="s">
        <v>181</v>
      </c>
      <c r="D106" s="66"/>
      <c r="E106" s="60">
        <v>56</v>
      </c>
    </row>
    <row r="107" spans="1:5" s="43" customFormat="1" ht="15" customHeight="1" x14ac:dyDescent="0.25">
      <c r="A107" s="39"/>
      <c r="B107" s="59"/>
      <c r="C107" s="40" t="s">
        <v>228</v>
      </c>
      <c r="D107" s="40"/>
      <c r="E107" s="60">
        <v>29</v>
      </c>
    </row>
    <row r="108" spans="1:5" s="43" customFormat="1" ht="15" customHeight="1" x14ac:dyDescent="0.25">
      <c r="A108" s="39"/>
      <c r="B108" s="59"/>
      <c r="C108" s="66" t="s">
        <v>182</v>
      </c>
      <c r="D108" s="66"/>
      <c r="E108" s="60">
        <v>27</v>
      </c>
    </row>
    <row r="109" spans="1:5" s="43" customFormat="1" ht="15" customHeight="1" x14ac:dyDescent="0.25">
      <c r="C109" s="66" t="s">
        <v>75</v>
      </c>
      <c r="D109" s="66"/>
      <c r="E109" s="60">
        <v>30</v>
      </c>
    </row>
    <row r="110" spans="1:5" s="43" customFormat="1" ht="15" customHeight="1" x14ac:dyDescent="0.25">
      <c r="A110" s="39"/>
      <c r="B110" s="59"/>
      <c r="C110" s="66" t="s">
        <v>245</v>
      </c>
      <c r="D110" s="66"/>
      <c r="E110" s="60">
        <v>50</v>
      </c>
    </row>
    <row r="111" spans="1:5" s="43" customFormat="1" ht="15" customHeight="1" x14ac:dyDescent="0.25">
      <c r="A111" s="39"/>
      <c r="B111" s="59"/>
      <c r="C111" s="66" t="s">
        <v>246</v>
      </c>
      <c r="D111" s="66"/>
      <c r="E111" s="60">
        <v>114.5</v>
      </c>
    </row>
    <row r="112" spans="1:5" s="43" customFormat="1" ht="15" customHeight="1" x14ac:dyDescent="0.25">
      <c r="A112" s="39"/>
      <c r="B112" s="59"/>
      <c r="C112" s="66" t="s">
        <v>196</v>
      </c>
      <c r="D112" s="66"/>
      <c r="E112" s="60">
        <v>52</v>
      </c>
    </row>
    <row r="113" spans="1:5" s="43" customFormat="1" ht="15" customHeight="1" x14ac:dyDescent="0.25">
      <c r="A113" s="39"/>
      <c r="B113" s="59"/>
      <c r="C113" s="66" t="s">
        <v>247</v>
      </c>
      <c r="D113" s="66"/>
      <c r="E113" s="60">
        <v>24</v>
      </c>
    </row>
    <row r="114" spans="1:5" s="43" customFormat="1" ht="15" customHeight="1" x14ac:dyDescent="0.25">
      <c r="A114" s="39"/>
      <c r="B114" s="59"/>
      <c r="C114" s="66" t="s">
        <v>76</v>
      </c>
      <c r="D114" s="66"/>
      <c r="E114" s="60">
        <v>92</v>
      </c>
    </row>
    <row r="115" spans="1:5" s="43" customFormat="1" ht="15" customHeight="1" x14ac:dyDescent="0.25">
      <c r="A115" s="39"/>
      <c r="B115" s="59"/>
      <c r="C115" s="66" t="s">
        <v>77</v>
      </c>
      <c r="D115" s="66"/>
      <c r="E115" s="60">
        <v>81</v>
      </c>
    </row>
    <row r="116" spans="1:5" s="43" customFormat="1" ht="15" customHeight="1" x14ac:dyDescent="0.25">
      <c r="A116" s="39"/>
      <c r="B116" s="59"/>
      <c r="C116" s="66" t="s">
        <v>249</v>
      </c>
      <c r="D116" s="66"/>
      <c r="E116" s="60">
        <v>44</v>
      </c>
    </row>
    <row r="117" spans="1:5" s="43" customFormat="1" ht="15" customHeight="1" x14ac:dyDescent="0.25">
      <c r="A117" s="39"/>
      <c r="B117" s="59"/>
      <c r="C117" s="66" t="s">
        <v>78</v>
      </c>
      <c r="D117" s="66"/>
      <c r="E117" s="60">
        <v>20</v>
      </c>
    </row>
    <row r="118" spans="1:5" s="43" customFormat="1" ht="15" customHeight="1" x14ac:dyDescent="0.25">
      <c r="A118" s="39"/>
      <c r="B118" s="59"/>
      <c r="C118" s="66" t="s">
        <v>79</v>
      </c>
      <c r="D118" s="66"/>
      <c r="E118" s="60">
        <v>60</v>
      </c>
    </row>
    <row r="119" spans="1:5" s="43" customFormat="1" ht="15" customHeight="1" x14ac:dyDescent="0.25">
      <c r="A119" s="39"/>
      <c r="B119" s="59"/>
      <c r="C119" s="66" t="s">
        <v>197</v>
      </c>
      <c r="D119" s="66"/>
      <c r="E119" s="60">
        <v>88</v>
      </c>
    </row>
    <row r="120" spans="1:5" s="43" customFormat="1" ht="15" customHeight="1" x14ac:dyDescent="0.25">
      <c r="A120" s="39"/>
      <c r="B120" s="59"/>
      <c r="C120" s="66" t="s">
        <v>80</v>
      </c>
      <c r="D120" s="66"/>
      <c r="E120" s="60">
        <v>53</v>
      </c>
    </row>
    <row r="121" spans="1:5" s="43" customFormat="1" ht="15" customHeight="1" x14ac:dyDescent="0.25">
      <c r="A121" s="39"/>
      <c r="B121" s="59"/>
      <c r="C121" s="66" t="s">
        <v>275</v>
      </c>
      <c r="D121" s="66"/>
      <c r="E121" s="60">
        <v>108</v>
      </c>
    </row>
    <row r="122" spans="1:5" s="43" customFormat="1" ht="15" customHeight="1" x14ac:dyDescent="0.25">
      <c r="A122" s="39"/>
      <c r="B122" s="59"/>
      <c r="C122" s="66" t="s">
        <v>81</v>
      </c>
      <c r="D122" s="66"/>
      <c r="E122" s="60">
        <v>87</v>
      </c>
    </row>
    <row r="123" spans="1:5" s="43" customFormat="1" ht="15" customHeight="1" x14ac:dyDescent="0.25">
      <c r="A123" s="39"/>
      <c r="B123" s="59"/>
      <c r="C123" s="66" t="s">
        <v>82</v>
      </c>
      <c r="D123" s="66"/>
      <c r="E123" s="60">
        <v>48</v>
      </c>
    </row>
    <row r="124" spans="1:5" s="43" customFormat="1" ht="15" customHeight="1" x14ac:dyDescent="0.25">
      <c r="A124" s="39" t="s">
        <v>55</v>
      </c>
      <c r="B124" s="59"/>
      <c r="C124" s="66" t="s">
        <v>83</v>
      </c>
      <c r="D124" s="66"/>
      <c r="E124" s="60">
        <v>40</v>
      </c>
    </row>
    <row r="125" spans="1:5" s="43" customFormat="1" ht="15" customHeight="1" x14ac:dyDescent="0.25">
      <c r="A125" s="39"/>
      <c r="B125" s="59"/>
      <c r="C125" s="66" t="s">
        <v>84</v>
      </c>
      <c r="D125" s="66"/>
      <c r="E125" s="60">
        <v>48</v>
      </c>
    </row>
    <row r="126" spans="1:5" s="43" customFormat="1" ht="15" customHeight="1" x14ac:dyDescent="0.25">
      <c r="A126" s="39"/>
      <c r="B126" s="59"/>
      <c r="C126" s="66" t="s">
        <v>85</v>
      </c>
      <c r="D126" s="66"/>
      <c r="E126" s="60">
        <v>30</v>
      </c>
    </row>
    <row r="127" spans="1:5" s="43" customFormat="1" ht="15" customHeight="1" x14ac:dyDescent="0.25">
      <c r="A127" s="39"/>
      <c r="B127" s="13" t="s">
        <v>9</v>
      </c>
      <c r="C127" s="66"/>
      <c r="D127" s="66"/>
      <c r="E127" s="106">
        <f>SUM(E77:E126)</f>
        <v>2939.3999999999996</v>
      </c>
    </row>
    <row r="128" spans="1:5" s="43" customFormat="1" ht="15" customHeight="1" x14ac:dyDescent="0.25">
      <c r="A128" s="39"/>
      <c r="B128" s="14" t="s">
        <v>6</v>
      </c>
      <c r="C128" s="66" t="s">
        <v>276</v>
      </c>
      <c r="D128" s="66"/>
      <c r="E128" s="60">
        <v>20.7</v>
      </c>
    </row>
    <row r="129" spans="1:5" s="43" customFormat="1" ht="15" customHeight="1" x14ac:dyDescent="0.25">
      <c r="A129" s="39"/>
      <c r="B129" s="59"/>
      <c r="C129" s="66" t="s">
        <v>86</v>
      </c>
      <c r="D129" s="66"/>
      <c r="E129" s="60">
        <v>20</v>
      </c>
    </row>
    <row r="130" spans="1:5" s="43" customFormat="1" ht="15" customHeight="1" x14ac:dyDescent="0.25">
      <c r="A130" s="39"/>
      <c r="B130" s="59"/>
      <c r="C130" s="66" t="s">
        <v>200</v>
      </c>
      <c r="D130" s="66"/>
      <c r="E130" s="60">
        <v>5</v>
      </c>
    </row>
    <row r="131" spans="1:5" s="43" customFormat="1" ht="15" customHeight="1" x14ac:dyDescent="0.25">
      <c r="A131" s="39"/>
      <c r="B131" s="59"/>
      <c r="C131" s="66" t="s">
        <v>335</v>
      </c>
      <c r="D131" s="66"/>
      <c r="E131" s="60">
        <v>21</v>
      </c>
    </row>
    <row r="132" spans="1:5" s="43" customFormat="1" ht="15" customHeight="1" x14ac:dyDescent="0.25">
      <c r="A132" s="39"/>
      <c r="B132" s="59"/>
      <c r="C132" s="66" t="s">
        <v>87</v>
      </c>
      <c r="D132" s="66"/>
      <c r="E132" s="60">
        <v>14</v>
      </c>
    </row>
    <row r="133" spans="1:5" s="43" customFormat="1" ht="15" customHeight="1" x14ac:dyDescent="0.25">
      <c r="A133" s="39"/>
      <c r="B133" s="59"/>
      <c r="C133" s="66" t="s">
        <v>251</v>
      </c>
      <c r="D133" s="66"/>
      <c r="E133" s="60">
        <v>12</v>
      </c>
    </row>
    <row r="134" spans="1:5" s="43" customFormat="1" ht="15" customHeight="1" x14ac:dyDescent="0.25">
      <c r="A134" s="39"/>
      <c r="B134" s="59"/>
      <c r="C134" s="66" t="s">
        <v>252</v>
      </c>
      <c r="D134" s="66"/>
      <c r="E134" s="60">
        <v>24</v>
      </c>
    </row>
    <row r="135" spans="1:5" s="43" customFormat="1" ht="15" customHeight="1" x14ac:dyDescent="0.25">
      <c r="A135" s="39"/>
      <c r="B135" s="59"/>
      <c r="C135" s="66" t="s">
        <v>88</v>
      </c>
      <c r="D135" s="66"/>
      <c r="E135" s="60">
        <v>23</v>
      </c>
    </row>
    <row r="136" spans="1:5" s="43" customFormat="1" ht="15" customHeight="1" x14ac:dyDescent="0.25">
      <c r="A136" s="39"/>
      <c r="B136" s="59"/>
      <c r="C136" s="66" t="s">
        <v>89</v>
      </c>
      <c r="D136" s="66"/>
      <c r="E136" s="60">
        <v>24</v>
      </c>
    </row>
    <row r="137" spans="1:5" s="43" customFormat="1" ht="15" customHeight="1" x14ac:dyDescent="0.25">
      <c r="A137" s="39"/>
      <c r="B137" s="59"/>
      <c r="C137" s="66" t="s">
        <v>185</v>
      </c>
      <c r="D137" s="66"/>
      <c r="E137" s="60">
        <v>16</v>
      </c>
    </row>
    <row r="138" spans="1:5" s="43" customFormat="1" ht="15" customHeight="1" x14ac:dyDescent="0.25">
      <c r="A138" s="39"/>
      <c r="B138" s="59"/>
      <c r="C138" s="66" t="s">
        <v>93</v>
      </c>
      <c r="D138" s="66"/>
      <c r="E138" s="60">
        <v>28</v>
      </c>
    </row>
    <row r="139" spans="1:5" s="43" customFormat="1" ht="15" customHeight="1" x14ac:dyDescent="0.25">
      <c r="A139" s="39"/>
      <c r="B139" s="59"/>
      <c r="C139" s="66" t="s">
        <v>94</v>
      </c>
      <c r="D139" s="66"/>
      <c r="E139" s="60">
        <v>22</v>
      </c>
    </row>
    <row r="140" spans="1:5" s="43" customFormat="1" ht="15" customHeight="1" x14ac:dyDescent="0.25">
      <c r="A140" s="39"/>
      <c r="B140" s="59"/>
      <c r="C140" s="66" t="s">
        <v>95</v>
      </c>
      <c r="D140" s="66"/>
      <c r="E140" s="60">
        <v>24</v>
      </c>
    </row>
    <row r="141" spans="1:5" s="43" customFormat="1" ht="15" customHeight="1" x14ac:dyDescent="0.25">
      <c r="A141" s="39"/>
      <c r="B141" s="59"/>
      <c r="C141" s="66" t="s">
        <v>96</v>
      </c>
      <c r="D141" s="66"/>
      <c r="E141" s="60">
        <v>25</v>
      </c>
    </row>
    <row r="142" spans="1:5" s="43" customFormat="1" ht="15" customHeight="1" x14ac:dyDescent="0.25">
      <c r="A142" s="39"/>
      <c r="B142" s="59"/>
      <c r="C142" s="66" t="s">
        <v>97</v>
      </c>
      <c r="D142" s="66"/>
      <c r="E142" s="60">
        <v>25</v>
      </c>
    </row>
    <row r="143" spans="1:5" s="43" customFormat="1" ht="15" customHeight="1" x14ac:dyDescent="0.25">
      <c r="A143" s="39"/>
      <c r="B143" s="59"/>
      <c r="C143" s="66" t="s">
        <v>98</v>
      </c>
      <c r="D143" s="66"/>
      <c r="E143" s="60">
        <v>18</v>
      </c>
    </row>
    <row r="144" spans="1:5" s="43" customFormat="1" ht="15" customHeight="1" x14ac:dyDescent="0.25">
      <c r="A144" s="39"/>
      <c r="B144" s="59"/>
      <c r="C144" s="66" t="s">
        <v>99</v>
      </c>
      <c r="D144" s="66"/>
      <c r="E144" s="60">
        <v>21</v>
      </c>
    </row>
    <row r="145" spans="1:5" s="43" customFormat="1" ht="15" customHeight="1" x14ac:dyDescent="0.25">
      <c r="A145" s="39"/>
      <c r="B145" s="59"/>
      <c r="C145" s="66" t="s">
        <v>186</v>
      </c>
      <c r="D145" s="66"/>
      <c r="E145" s="60">
        <v>20</v>
      </c>
    </row>
    <row r="146" spans="1:5" s="43" customFormat="1" ht="15" customHeight="1" x14ac:dyDescent="0.25">
      <c r="A146" s="39"/>
      <c r="B146" s="59"/>
      <c r="C146" s="66" t="s">
        <v>100</v>
      </c>
      <c r="D146" s="66"/>
      <c r="E146" s="60">
        <v>16</v>
      </c>
    </row>
    <row r="147" spans="1:5" s="43" customFormat="1" ht="15" customHeight="1" x14ac:dyDescent="0.25">
      <c r="A147" s="39"/>
      <c r="B147" s="13" t="s">
        <v>11</v>
      </c>
      <c r="C147" s="66"/>
      <c r="D147" s="66"/>
      <c r="E147" s="61">
        <f>SUM(E128:E146)</f>
        <v>378.7</v>
      </c>
    </row>
    <row r="148" spans="1:5" s="43" customFormat="1" ht="15" customHeight="1" x14ac:dyDescent="0.25">
      <c r="A148" s="49" t="s">
        <v>101</v>
      </c>
      <c r="B148" s="34" t="s">
        <v>5</v>
      </c>
      <c r="C148" s="125" t="s">
        <v>230</v>
      </c>
      <c r="D148" s="125"/>
      <c r="E148" s="132">
        <v>17.96</v>
      </c>
    </row>
    <row r="149" spans="1:5" s="43" customFormat="1" ht="15" customHeight="1" x14ac:dyDescent="0.25">
      <c r="A149" s="127"/>
      <c r="B149" s="118" t="s">
        <v>6</v>
      </c>
      <c r="C149" s="118" t="s">
        <v>227</v>
      </c>
      <c r="D149" s="118"/>
      <c r="E149" s="133">
        <v>13.5</v>
      </c>
    </row>
    <row r="150" spans="1:5" s="43" customFormat="1" ht="15" customHeight="1" x14ac:dyDescent="0.25">
      <c r="A150" s="49" t="s">
        <v>102</v>
      </c>
      <c r="B150" s="34" t="s">
        <v>5</v>
      </c>
      <c r="C150" s="138" t="s">
        <v>103</v>
      </c>
      <c r="D150" s="138"/>
      <c r="E150" s="50">
        <v>52</v>
      </c>
    </row>
    <row r="151" spans="1:5" s="43" customFormat="1" ht="15" customHeight="1" x14ac:dyDescent="0.25">
      <c r="A151" s="39"/>
      <c r="B151" s="59"/>
      <c r="C151" s="74" t="s">
        <v>104</v>
      </c>
      <c r="D151" s="74"/>
      <c r="E151" s="60">
        <v>52</v>
      </c>
    </row>
    <row r="152" spans="1:5" s="43" customFormat="1" ht="15" customHeight="1" x14ac:dyDescent="0.25">
      <c r="A152" s="127"/>
      <c r="B152" s="117" t="s">
        <v>9</v>
      </c>
      <c r="C152" s="144"/>
      <c r="D152" s="144"/>
      <c r="E152" s="131">
        <f>SUM(E150:E151)</f>
        <v>104</v>
      </c>
    </row>
    <row r="153" spans="1:5" s="43" customFormat="1" ht="15" customHeight="1" x14ac:dyDescent="0.25">
      <c r="A153" s="39" t="s">
        <v>105</v>
      </c>
      <c r="B153" s="14" t="s">
        <v>5</v>
      </c>
      <c r="C153" s="66" t="s">
        <v>253</v>
      </c>
      <c r="D153" s="66"/>
      <c r="E153" s="60">
        <v>3.5</v>
      </c>
    </row>
    <row r="154" spans="1:5" s="43" customFormat="1" ht="15" customHeight="1" x14ac:dyDescent="0.25">
      <c r="A154" s="134" t="s">
        <v>106</v>
      </c>
      <c r="B154" s="122" t="s">
        <v>5</v>
      </c>
      <c r="C154" s="136" t="s">
        <v>231</v>
      </c>
      <c r="D154" s="136"/>
      <c r="E154" s="137">
        <v>8</v>
      </c>
    </row>
    <row r="155" spans="1:5" s="43" customFormat="1" ht="15" customHeight="1" x14ac:dyDescent="0.25">
      <c r="A155" s="49" t="s">
        <v>107</v>
      </c>
      <c r="B155" s="34" t="s">
        <v>5</v>
      </c>
      <c r="C155" s="138" t="s">
        <v>253</v>
      </c>
      <c r="D155" s="138"/>
      <c r="E155" s="132">
        <v>11.25</v>
      </c>
    </row>
    <row r="156" spans="1:5" s="43" customFormat="1" ht="15" customHeight="1" x14ac:dyDescent="0.25">
      <c r="A156" s="127"/>
      <c r="B156" s="118" t="s">
        <v>6</v>
      </c>
      <c r="C156" s="118"/>
      <c r="D156" s="118" t="s">
        <v>187</v>
      </c>
      <c r="E156" s="133">
        <v>17</v>
      </c>
    </row>
    <row r="157" spans="1:5" s="43" customFormat="1" ht="15" customHeight="1" x14ac:dyDescent="0.25">
      <c r="A157" s="134" t="s">
        <v>109</v>
      </c>
      <c r="B157" s="135" t="s">
        <v>6</v>
      </c>
      <c r="C157" s="136" t="s">
        <v>254</v>
      </c>
      <c r="D157" s="136"/>
      <c r="E157" s="137">
        <v>8.5</v>
      </c>
    </row>
    <row r="158" spans="1:5" s="76" customFormat="1" ht="15" customHeight="1" x14ac:dyDescent="0.25">
      <c r="A158" s="39" t="s">
        <v>110</v>
      </c>
      <c r="B158" s="14" t="s">
        <v>5</v>
      </c>
      <c r="C158" s="66" t="s">
        <v>111</v>
      </c>
      <c r="D158" s="66"/>
      <c r="E158" s="60">
        <v>88</v>
      </c>
    </row>
    <row r="159" spans="1:5" s="76" customFormat="1" ht="15" customHeight="1" x14ac:dyDescent="0.25">
      <c r="A159" s="77"/>
      <c r="B159" s="59"/>
      <c r="C159" s="66" t="s">
        <v>255</v>
      </c>
      <c r="D159" s="66"/>
      <c r="E159" s="60">
        <v>104</v>
      </c>
    </row>
    <row r="160" spans="1:5" s="76" customFormat="1" ht="15" customHeight="1" x14ac:dyDescent="0.25">
      <c r="A160" s="77"/>
      <c r="B160" s="59"/>
      <c r="C160" s="66" t="s">
        <v>112</v>
      </c>
      <c r="D160" s="66"/>
      <c r="E160" s="60">
        <v>98</v>
      </c>
    </row>
    <row r="161" spans="1:5" s="76" customFormat="1" ht="15" customHeight="1" x14ac:dyDescent="0.25">
      <c r="A161" s="77"/>
      <c r="B161" s="59"/>
      <c r="C161" s="66" t="s">
        <v>257</v>
      </c>
      <c r="D161" s="66"/>
      <c r="E161" s="60">
        <v>31</v>
      </c>
    </row>
    <row r="162" spans="1:5" s="76" customFormat="1" ht="15" customHeight="1" x14ac:dyDescent="0.25">
      <c r="A162" s="77"/>
      <c r="B162" s="13" t="s">
        <v>9</v>
      </c>
      <c r="C162" s="66"/>
      <c r="D162" s="66"/>
      <c r="E162" s="61">
        <f>SUM(E158:E161)</f>
        <v>321</v>
      </c>
    </row>
    <row r="163" spans="1:5" s="76" customFormat="1" ht="15" customHeight="1" x14ac:dyDescent="0.25">
      <c r="A163" s="77"/>
      <c r="B163" s="14" t="s">
        <v>6</v>
      </c>
      <c r="C163" s="66" t="s">
        <v>113</v>
      </c>
      <c r="D163" s="66"/>
      <c r="E163" s="60">
        <v>15</v>
      </c>
    </row>
    <row r="164" spans="1:5" s="76" customFormat="1" ht="15" customHeight="1" x14ac:dyDescent="0.25">
      <c r="A164" s="77"/>
      <c r="B164" s="59"/>
      <c r="C164" s="66" t="s">
        <v>114</v>
      </c>
      <c r="D164" s="66"/>
      <c r="E164" s="60">
        <v>31</v>
      </c>
    </row>
    <row r="165" spans="1:5" s="76" customFormat="1" ht="15" customHeight="1" x14ac:dyDescent="0.25">
      <c r="A165" s="77"/>
      <c r="B165" s="59"/>
      <c r="C165" s="66" t="s">
        <v>277</v>
      </c>
      <c r="D165" s="66"/>
      <c r="E165" s="60">
        <v>8</v>
      </c>
    </row>
    <row r="166" spans="1:5" s="76" customFormat="1" ht="15" customHeight="1" x14ac:dyDescent="0.25">
      <c r="A166" s="77"/>
      <c r="B166" s="59"/>
      <c r="C166" s="66" t="s">
        <v>115</v>
      </c>
      <c r="D166" s="66"/>
      <c r="E166" s="60">
        <v>21</v>
      </c>
    </row>
    <row r="167" spans="1:5" s="76" customFormat="1" ht="15" customHeight="1" x14ac:dyDescent="0.25">
      <c r="A167" s="77"/>
      <c r="B167" s="59"/>
      <c r="C167" s="66" t="s">
        <v>116</v>
      </c>
      <c r="D167" s="66"/>
      <c r="E167" s="60">
        <v>18</v>
      </c>
    </row>
    <row r="168" spans="1:5" s="76" customFormat="1" ht="15" customHeight="1" x14ac:dyDescent="0.25">
      <c r="A168" s="77"/>
      <c r="B168" s="13" t="s">
        <v>11</v>
      </c>
      <c r="C168" s="66"/>
      <c r="D168" s="66"/>
      <c r="E168" s="61">
        <f>SUM(E163:E167)</f>
        <v>93</v>
      </c>
    </row>
    <row r="169" spans="1:5" s="76" customFormat="1" ht="15" customHeight="1" x14ac:dyDescent="0.25">
      <c r="A169" s="145" t="s">
        <v>117</v>
      </c>
      <c r="B169" s="34" t="s">
        <v>5</v>
      </c>
      <c r="C169" s="138" t="s">
        <v>253</v>
      </c>
      <c r="D169" s="138"/>
      <c r="E169" s="132">
        <v>21.25</v>
      </c>
    </row>
    <row r="170" spans="1:5" s="76" customFormat="1" ht="15" customHeight="1" x14ac:dyDescent="0.25">
      <c r="A170" s="147"/>
      <c r="B170" s="118" t="s">
        <v>6</v>
      </c>
      <c r="C170" s="118"/>
      <c r="D170" s="118" t="s">
        <v>117</v>
      </c>
      <c r="E170" s="133">
        <v>23</v>
      </c>
    </row>
    <row r="171" spans="1:5" s="76" customFormat="1" ht="15" customHeight="1" x14ac:dyDescent="0.25">
      <c r="A171" s="77" t="s">
        <v>118</v>
      </c>
      <c r="B171" s="14" t="s">
        <v>5</v>
      </c>
      <c r="C171" s="66"/>
      <c r="D171" s="66" t="s">
        <v>259</v>
      </c>
      <c r="E171" s="60">
        <v>78</v>
      </c>
    </row>
    <row r="172" spans="1:5" s="76" customFormat="1" ht="15" customHeight="1" x14ac:dyDescent="0.25">
      <c r="A172" s="77"/>
      <c r="B172" s="59"/>
      <c r="C172" s="66"/>
      <c r="D172" s="66" t="s">
        <v>260</v>
      </c>
      <c r="E172" s="60">
        <v>87</v>
      </c>
    </row>
    <row r="173" spans="1:5" s="76" customFormat="1" ht="15" customHeight="1" x14ac:dyDescent="0.25">
      <c r="A173" s="77"/>
      <c r="B173" s="13" t="s">
        <v>9</v>
      </c>
      <c r="C173" s="66"/>
      <c r="D173" s="66"/>
      <c r="E173" s="61">
        <f>SUM(E171:E172)</f>
        <v>165</v>
      </c>
    </row>
    <row r="174" spans="1:5" s="76" customFormat="1" ht="15" customHeight="1" x14ac:dyDescent="0.25">
      <c r="A174" s="77"/>
      <c r="B174" s="14" t="s">
        <v>6</v>
      </c>
      <c r="C174" s="14"/>
      <c r="D174" s="14" t="s">
        <v>120</v>
      </c>
      <c r="E174" s="60">
        <v>60</v>
      </c>
    </row>
    <row r="175" spans="1:5" s="76" customFormat="1" ht="15" customHeight="1" x14ac:dyDescent="0.25">
      <c r="A175" s="77"/>
      <c r="B175" s="59"/>
      <c r="C175" s="14" t="s">
        <v>189</v>
      </c>
      <c r="D175" s="14"/>
      <c r="E175" s="60">
        <v>16</v>
      </c>
    </row>
    <row r="176" spans="1:5" s="76" customFormat="1" ht="15" customHeight="1" x14ac:dyDescent="0.25">
      <c r="A176" s="77"/>
      <c r="B176" s="13" t="s">
        <v>11</v>
      </c>
      <c r="C176" s="66"/>
      <c r="D176" s="66"/>
      <c r="E176" s="61">
        <f>SUM(E174:E175)</f>
        <v>76</v>
      </c>
    </row>
    <row r="177" spans="1:5" s="76" customFormat="1" ht="15" customHeight="1" x14ac:dyDescent="0.25">
      <c r="A177" s="145" t="s">
        <v>122</v>
      </c>
      <c r="B177" s="34" t="s">
        <v>5</v>
      </c>
      <c r="C177" s="138" t="s">
        <v>261</v>
      </c>
      <c r="D177" s="138"/>
      <c r="E177" s="139">
        <v>12</v>
      </c>
    </row>
    <row r="178" spans="1:5" s="76" customFormat="1" ht="15" customHeight="1" x14ac:dyDescent="0.25">
      <c r="A178" s="77"/>
      <c r="B178" s="59"/>
      <c r="C178" s="66" t="s">
        <v>123</v>
      </c>
      <c r="D178" s="66"/>
      <c r="E178" s="60">
        <v>57</v>
      </c>
    </row>
    <row r="179" spans="1:5" s="76" customFormat="1" ht="15" customHeight="1" x14ac:dyDescent="0.25">
      <c r="A179" s="77"/>
      <c r="B179" s="59"/>
      <c r="C179" s="66" t="s">
        <v>124</v>
      </c>
      <c r="D179" s="66"/>
      <c r="E179" s="60">
        <v>59</v>
      </c>
    </row>
    <row r="180" spans="1:5" s="76" customFormat="1" ht="15" customHeight="1" x14ac:dyDescent="0.25">
      <c r="A180" s="77"/>
      <c r="B180" s="13" t="s">
        <v>9</v>
      </c>
      <c r="C180" s="66"/>
      <c r="D180" s="66"/>
      <c r="E180" s="61">
        <f>SUM(E177:E179)</f>
        <v>128</v>
      </c>
    </row>
    <row r="181" spans="1:5" s="76" customFormat="1" ht="15" customHeight="1" x14ac:dyDescent="0.25">
      <c r="A181" s="77"/>
      <c r="B181" s="14" t="s">
        <v>6</v>
      </c>
      <c r="C181" s="66" t="s">
        <v>277</v>
      </c>
      <c r="D181" s="66"/>
      <c r="E181" s="60">
        <v>4</v>
      </c>
    </row>
    <row r="182" spans="1:5" s="76" customFormat="1" ht="15" customHeight="1" x14ac:dyDescent="0.25">
      <c r="A182" s="77"/>
      <c r="B182" s="14"/>
      <c r="C182" s="14" t="s">
        <v>125</v>
      </c>
      <c r="D182" s="14"/>
      <c r="E182" s="60">
        <v>25</v>
      </c>
    </row>
    <row r="183" spans="1:5" s="76" customFormat="1" ht="15" customHeight="1" x14ac:dyDescent="0.25">
      <c r="A183" s="77"/>
      <c r="B183" s="59"/>
      <c r="C183" s="14" t="s">
        <v>126</v>
      </c>
      <c r="D183" s="14"/>
      <c r="E183" s="60">
        <v>15</v>
      </c>
    </row>
    <row r="184" spans="1:5" s="76" customFormat="1" ht="15" customHeight="1" x14ac:dyDescent="0.25">
      <c r="A184" s="147"/>
      <c r="B184" s="117" t="s">
        <v>11</v>
      </c>
      <c r="C184" s="140"/>
      <c r="D184" s="140"/>
      <c r="E184" s="131">
        <f>SUM(E181:E183)</f>
        <v>44</v>
      </c>
    </row>
    <row r="185" spans="1:5" s="76" customFormat="1" ht="15" customHeight="1" x14ac:dyDescent="0.25">
      <c r="A185" s="153" t="s">
        <v>127</v>
      </c>
      <c r="B185" s="122" t="s">
        <v>6</v>
      </c>
      <c r="C185" s="122" t="s">
        <v>128</v>
      </c>
      <c r="D185" s="122"/>
      <c r="E185" s="137">
        <v>18</v>
      </c>
    </row>
    <row r="186" spans="1:5" s="76" customFormat="1" ht="15" customHeight="1" x14ac:dyDescent="0.25">
      <c r="A186" s="77" t="s">
        <v>129</v>
      </c>
      <c r="B186" s="14" t="s">
        <v>5</v>
      </c>
      <c r="C186" s="66"/>
      <c r="D186" s="66" t="s">
        <v>190</v>
      </c>
      <c r="E186" s="60">
        <v>60</v>
      </c>
    </row>
    <row r="187" spans="1:5" s="76" customFormat="1" ht="15" customHeight="1" x14ac:dyDescent="0.25">
      <c r="A187" s="77"/>
      <c r="B187" s="14"/>
      <c r="C187" s="66"/>
      <c r="D187" s="66" t="s">
        <v>131</v>
      </c>
      <c r="E187" s="60">
        <v>32</v>
      </c>
    </row>
    <row r="188" spans="1:5" s="76" customFormat="1" ht="15" customHeight="1" x14ac:dyDescent="0.25">
      <c r="A188" s="77"/>
      <c r="B188" s="59"/>
      <c r="C188" s="66" t="s">
        <v>130</v>
      </c>
      <c r="D188" s="66"/>
      <c r="E188" s="60">
        <v>97</v>
      </c>
    </row>
    <row r="189" spans="1:5" s="76" customFormat="1" ht="15" customHeight="1" x14ac:dyDescent="0.25">
      <c r="A189" s="77"/>
      <c r="B189" s="13" t="s">
        <v>9</v>
      </c>
      <c r="C189" s="66"/>
      <c r="D189" s="66"/>
      <c r="E189" s="61">
        <f>SUM(E186:E188)</f>
        <v>189</v>
      </c>
    </row>
    <row r="190" spans="1:5" s="76" customFormat="1" ht="15" customHeight="1" x14ac:dyDescent="0.25">
      <c r="A190" s="77"/>
      <c r="B190" s="14" t="s">
        <v>6</v>
      </c>
      <c r="C190" s="66" t="s">
        <v>132</v>
      </c>
      <c r="E190" s="60">
        <v>33</v>
      </c>
    </row>
    <row r="191" spans="1:5" s="76" customFormat="1" ht="15" customHeight="1" x14ac:dyDescent="0.25">
      <c r="A191" s="77"/>
      <c r="B191" s="59"/>
      <c r="C191" s="66"/>
      <c r="D191" s="66" t="s">
        <v>133</v>
      </c>
      <c r="E191" s="60">
        <v>20</v>
      </c>
    </row>
    <row r="192" spans="1:5" s="76" customFormat="1" ht="15" customHeight="1" x14ac:dyDescent="0.25">
      <c r="A192" s="77"/>
      <c r="B192" s="13" t="s">
        <v>11</v>
      </c>
      <c r="C192" s="66"/>
      <c r="D192" s="66"/>
      <c r="E192" s="61">
        <f>SUM(E190:E191)</f>
        <v>53</v>
      </c>
    </row>
    <row r="193" spans="1:5" s="76" customFormat="1" ht="15" customHeight="1" x14ac:dyDescent="0.25">
      <c r="A193" s="145" t="s">
        <v>134</v>
      </c>
      <c r="B193" s="34" t="s">
        <v>5</v>
      </c>
      <c r="C193" s="125" t="s">
        <v>230</v>
      </c>
      <c r="D193" s="125"/>
      <c r="E193" s="132">
        <v>18.7</v>
      </c>
    </row>
    <row r="194" spans="1:5" s="76" customFormat="1" ht="15" customHeight="1" x14ac:dyDescent="0.25">
      <c r="A194" s="147"/>
      <c r="B194" s="118" t="s">
        <v>6</v>
      </c>
      <c r="C194" s="118" t="s">
        <v>135</v>
      </c>
      <c r="D194" s="118"/>
      <c r="E194" s="133">
        <v>16</v>
      </c>
    </row>
    <row r="195" spans="1:5" s="76" customFormat="1" ht="15" customHeight="1" x14ac:dyDescent="0.25">
      <c r="A195" s="77" t="s">
        <v>136</v>
      </c>
      <c r="B195" s="14" t="s">
        <v>5</v>
      </c>
      <c r="C195" s="66" t="s">
        <v>229</v>
      </c>
      <c r="D195" s="66"/>
      <c r="E195" s="60">
        <v>4</v>
      </c>
    </row>
    <row r="196" spans="1:5" s="76" customFormat="1" ht="15" customHeight="1" x14ac:dyDescent="0.25">
      <c r="A196" s="77"/>
      <c r="B196" s="14"/>
      <c r="C196" s="66" t="s">
        <v>253</v>
      </c>
      <c r="D196" s="66"/>
      <c r="E196" s="60">
        <v>6</v>
      </c>
    </row>
    <row r="197" spans="1:5" s="76" customFormat="1" ht="15" customHeight="1" x14ac:dyDescent="0.25">
      <c r="A197" s="77"/>
      <c r="B197" s="13" t="s">
        <v>9</v>
      </c>
      <c r="C197" s="66"/>
      <c r="D197" s="66"/>
      <c r="E197" s="61">
        <f>SUM(E195:E196)</f>
        <v>10</v>
      </c>
    </row>
    <row r="198" spans="1:5" s="76" customFormat="1" ht="15" customHeight="1" x14ac:dyDescent="0.25">
      <c r="A198" s="77"/>
      <c r="B198" s="14" t="s">
        <v>6</v>
      </c>
      <c r="C198" s="66" t="s">
        <v>262</v>
      </c>
      <c r="D198" s="66"/>
      <c r="E198" s="60">
        <v>2</v>
      </c>
    </row>
    <row r="199" spans="1:5" s="76" customFormat="1" ht="15" customHeight="1" x14ac:dyDescent="0.25">
      <c r="A199" s="77"/>
      <c r="B199" s="13" t="s">
        <v>11</v>
      </c>
      <c r="C199" s="66"/>
      <c r="D199" s="66"/>
      <c r="E199" s="61">
        <f>E198</f>
        <v>2</v>
      </c>
    </row>
    <row r="200" spans="1:5" s="76" customFormat="1" ht="15" customHeight="1" x14ac:dyDescent="0.25">
      <c r="A200" s="145" t="s">
        <v>137</v>
      </c>
      <c r="B200" s="34" t="s">
        <v>5</v>
      </c>
      <c r="C200" s="138" t="s">
        <v>229</v>
      </c>
      <c r="D200" s="142"/>
      <c r="E200" s="132">
        <v>26</v>
      </c>
    </row>
    <row r="201" spans="1:5" s="76" customFormat="1" ht="15" customHeight="1" x14ac:dyDescent="0.25">
      <c r="A201" s="77"/>
      <c r="B201" s="13" t="s">
        <v>9</v>
      </c>
      <c r="C201" s="74"/>
      <c r="D201" s="74"/>
      <c r="E201" s="61">
        <f>SUM(E200:E200)</f>
        <v>26</v>
      </c>
    </row>
    <row r="202" spans="1:5" s="76" customFormat="1" ht="15" customHeight="1" x14ac:dyDescent="0.25">
      <c r="A202" s="77"/>
      <c r="B202" s="14" t="s">
        <v>6</v>
      </c>
      <c r="C202" s="66" t="s">
        <v>262</v>
      </c>
      <c r="D202" s="14"/>
      <c r="E202" s="60">
        <v>23</v>
      </c>
    </row>
    <row r="203" spans="1:5" s="76" customFormat="1" ht="15" customHeight="1" x14ac:dyDescent="0.25">
      <c r="A203" s="147"/>
      <c r="B203" s="117" t="s">
        <v>11</v>
      </c>
      <c r="C203" s="144"/>
      <c r="D203" s="144"/>
      <c r="E203" s="131">
        <f>SUM(E202:E202)</f>
        <v>23</v>
      </c>
    </row>
    <row r="204" spans="1:5" s="79" customFormat="1" ht="15" customHeight="1" x14ac:dyDescent="0.25">
      <c r="A204" s="39" t="s">
        <v>191</v>
      </c>
      <c r="B204" s="14" t="s">
        <v>6</v>
      </c>
      <c r="C204" s="74"/>
      <c r="D204" s="74" t="s">
        <v>274</v>
      </c>
      <c r="E204" s="60">
        <v>2.5</v>
      </c>
    </row>
    <row r="205" spans="1:5" s="76" customFormat="1" ht="15" customHeight="1" x14ac:dyDescent="0.25">
      <c r="A205" s="49" t="s">
        <v>140</v>
      </c>
      <c r="B205" s="34" t="s">
        <v>5</v>
      </c>
      <c r="C205" s="142" t="s">
        <v>141</v>
      </c>
      <c r="D205" s="142"/>
      <c r="E205" s="132">
        <v>60</v>
      </c>
    </row>
    <row r="206" spans="1:5" s="76" customFormat="1" ht="15" customHeight="1" x14ac:dyDescent="0.25">
      <c r="A206" s="127"/>
      <c r="B206" s="118" t="s">
        <v>6</v>
      </c>
      <c r="C206" s="144" t="s">
        <v>142</v>
      </c>
      <c r="D206" s="144"/>
      <c r="E206" s="133">
        <v>30</v>
      </c>
    </row>
    <row r="207" spans="1:5" s="76" customFormat="1" ht="15" customHeight="1" x14ac:dyDescent="0.25">
      <c r="A207" s="134" t="s">
        <v>143</v>
      </c>
      <c r="B207" s="135" t="s">
        <v>6</v>
      </c>
      <c r="C207" s="136" t="s">
        <v>254</v>
      </c>
      <c r="D207" s="136"/>
      <c r="E207" s="137">
        <v>8.5</v>
      </c>
    </row>
    <row r="208" spans="1:5" s="76" customFormat="1" ht="15" customHeight="1" x14ac:dyDescent="0.25">
      <c r="A208" s="39" t="s">
        <v>144</v>
      </c>
      <c r="B208" s="14" t="s">
        <v>5</v>
      </c>
      <c r="C208" s="74" t="s">
        <v>145</v>
      </c>
      <c r="D208" s="74"/>
      <c r="E208" s="60">
        <v>43</v>
      </c>
    </row>
    <row r="209" spans="1:5" s="76" customFormat="1" ht="15" customHeight="1" x14ac:dyDescent="0.25">
      <c r="A209" s="80"/>
      <c r="B209" s="59"/>
      <c r="C209" s="74" t="s">
        <v>205</v>
      </c>
      <c r="D209" s="74"/>
      <c r="E209" s="60">
        <v>75</v>
      </c>
    </row>
    <row r="210" spans="1:5" s="76" customFormat="1" ht="15" customHeight="1" x14ac:dyDescent="0.25">
      <c r="A210" s="80"/>
      <c r="B210" s="13" t="s">
        <v>9</v>
      </c>
      <c r="C210" s="74"/>
      <c r="D210" s="74"/>
      <c r="E210" s="61">
        <f>SUM(E208:E209)</f>
        <v>118</v>
      </c>
    </row>
    <row r="211" spans="1:5" s="76" customFormat="1" ht="15" customHeight="1" x14ac:dyDescent="0.25">
      <c r="A211" s="80"/>
      <c r="B211" s="14" t="s">
        <v>6</v>
      </c>
      <c r="C211" s="74" t="s">
        <v>192</v>
      </c>
      <c r="D211" s="74"/>
      <c r="E211" s="60">
        <v>25</v>
      </c>
    </row>
    <row r="212" spans="1:5" s="76" customFormat="1" ht="15" customHeight="1" x14ac:dyDescent="0.25">
      <c r="A212" s="80"/>
      <c r="B212" s="13" t="s">
        <v>11</v>
      </c>
      <c r="C212" s="74"/>
      <c r="D212" s="74"/>
      <c r="E212" s="61">
        <f>E211</f>
        <v>25</v>
      </c>
    </row>
    <row r="213" spans="1:5" s="76" customFormat="1" ht="15" customHeight="1" x14ac:dyDescent="0.25">
      <c r="A213" s="148" t="s">
        <v>147</v>
      </c>
      <c r="B213" s="34" t="s">
        <v>5</v>
      </c>
      <c r="C213" s="35" t="s">
        <v>224</v>
      </c>
      <c r="D213" s="35"/>
      <c r="E213" s="132">
        <v>10</v>
      </c>
    </row>
    <row r="214" spans="1:5" s="76" customFormat="1" ht="15" customHeight="1" x14ac:dyDescent="0.25">
      <c r="A214" s="149"/>
      <c r="B214" s="118" t="s">
        <v>6</v>
      </c>
      <c r="C214" s="118" t="s">
        <v>148</v>
      </c>
      <c r="D214" s="118"/>
      <c r="E214" s="133">
        <v>18</v>
      </c>
    </row>
    <row r="215" spans="1:5" s="76" customFormat="1" ht="15" customHeight="1" x14ac:dyDescent="0.25">
      <c r="A215" s="148" t="s">
        <v>149</v>
      </c>
      <c r="B215" s="34" t="s">
        <v>5</v>
      </c>
      <c r="C215" s="138" t="s">
        <v>235</v>
      </c>
      <c r="D215" s="138"/>
      <c r="E215" s="132">
        <v>4</v>
      </c>
    </row>
    <row r="216" spans="1:5" s="76" customFormat="1" ht="15" customHeight="1" x14ac:dyDescent="0.25">
      <c r="A216" s="149"/>
      <c r="B216" s="118" t="s">
        <v>6</v>
      </c>
      <c r="C216" s="118" t="s">
        <v>150</v>
      </c>
      <c r="D216" s="118"/>
      <c r="E216" s="133">
        <v>18</v>
      </c>
    </row>
    <row r="217" spans="1:5" s="76" customFormat="1" ht="15" customHeight="1" x14ac:dyDescent="0.25">
      <c r="A217" s="84" t="s">
        <v>151</v>
      </c>
      <c r="B217" s="14" t="s">
        <v>5</v>
      </c>
      <c r="C217" s="74"/>
      <c r="D217" s="74" t="s">
        <v>152</v>
      </c>
      <c r="E217" s="60">
        <v>28</v>
      </c>
    </row>
    <row r="218" spans="1:5" s="76" customFormat="1" ht="15" customHeight="1" x14ac:dyDescent="0.25">
      <c r="A218" s="77"/>
      <c r="B218" s="59"/>
      <c r="C218" s="74"/>
      <c r="D218" s="74" t="s">
        <v>263</v>
      </c>
      <c r="E218" s="60">
        <v>88</v>
      </c>
    </row>
    <row r="219" spans="1:5" s="76" customFormat="1" ht="15" customHeight="1" x14ac:dyDescent="0.25">
      <c r="A219" s="77"/>
      <c r="B219" s="59"/>
      <c r="C219" s="74"/>
      <c r="D219" s="74" t="s">
        <v>153</v>
      </c>
      <c r="E219" s="60">
        <v>105</v>
      </c>
    </row>
    <row r="220" spans="1:5" s="76" customFormat="1" ht="15" customHeight="1" x14ac:dyDescent="0.25">
      <c r="A220" s="77"/>
      <c r="B220" s="59"/>
      <c r="C220" s="74"/>
      <c r="D220" s="74" t="s">
        <v>206</v>
      </c>
      <c r="E220" s="60">
        <v>78</v>
      </c>
    </row>
    <row r="221" spans="1:5" s="76" customFormat="1" ht="15" customHeight="1" x14ac:dyDescent="0.25">
      <c r="A221" s="77"/>
      <c r="B221" s="13" t="s">
        <v>9</v>
      </c>
      <c r="C221" s="74"/>
      <c r="D221" s="74"/>
      <c r="E221" s="61">
        <f>SUM(E217:E220)</f>
        <v>299</v>
      </c>
    </row>
    <row r="222" spans="1:5" s="76" customFormat="1" ht="15" customHeight="1" x14ac:dyDescent="0.25">
      <c r="A222" s="77"/>
      <c r="B222" s="14" t="s">
        <v>6</v>
      </c>
      <c r="C222" s="14"/>
      <c r="D222" s="14" t="s">
        <v>154</v>
      </c>
      <c r="E222" s="60">
        <v>20</v>
      </c>
    </row>
    <row r="223" spans="1:5" s="76" customFormat="1" ht="15" customHeight="1" x14ac:dyDescent="0.25">
      <c r="A223" s="77"/>
      <c r="B223" s="59"/>
      <c r="C223" s="14"/>
      <c r="D223" s="14" t="s">
        <v>193</v>
      </c>
      <c r="E223" s="60">
        <v>17</v>
      </c>
    </row>
    <row r="224" spans="1:5" s="76" customFormat="1" ht="15" customHeight="1" x14ac:dyDescent="0.25">
      <c r="A224" s="77"/>
      <c r="B224" s="59"/>
      <c r="C224" s="14"/>
      <c r="D224" s="74" t="s">
        <v>194</v>
      </c>
      <c r="E224" s="60">
        <v>17</v>
      </c>
    </row>
    <row r="225" spans="1:5" s="76" customFormat="1" ht="15" customHeight="1" x14ac:dyDescent="0.25">
      <c r="A225" s="77"/>
      <c r="B225" s="59"/>
      <c r="C225" s="14"/>
      <c r="D225" s="14" t="s">
        <v>151</v>
      </c>
      <c r="E225" s="60">
        <v>20</v>
      </c>
    </row>
    <row r="226" spans="1:5" s="76" customFormat="1" ht="15" customHeight="1" x14ac:dyDescent="0.25">
      <c r="A226" s="77"/>
      <c r="B226" s="13" t="s">
        <v>11</v>
      </c>
      <c r="C226" s="14"/>
      <c r="D226" s="14"/>
      <c r="E226" s="61">
        <f>SUM(E222:E225)</f>
        <v>74</v>
      </c>
    </row>
    <row r="227" spans="1:5" s="76" customFormat="1" ht="15" customHeight="1" x14ac:dyDescent="0.25">
      <c r="A227" s="145" t="s">
        <v>156</v>
      </c>
      <c r="B227" s="34" t="s">
        <v>5</v>
      </c>
      <c r="C227" s="142" t="s">
        <v>157</v>
      </c>
      <c r="D227" s="142"/>
      <c r="E227" s="132">
        <v>60</v>
      </c>
    </row>
    <row r="228" spans="1:5" s="76" customFormat="1" ht="15" customHeight="1" x14ac:dyDescent="0.25">
      <c r="A228" s="77"/>
      <c r="B228" s="59"/>
      <c r="C228" s="74" t="s">
        <v>158</v>
      </c>
      <c r="D228" s="74"/>
      <c r="E228" s="60">
        <v>64</v>
      </c>
    </row>
    <row r="229" spans="1:5" s="76" customFormat="1" ht="15" customHeight="1" x14ac:dyDescent="0.25">
      <c r="A229" s="77"/>
      <c r="B229" s="13" t="s">
        <v>9</v>
      </c>
      <c r="C229" s="74"/>
      <c r="D229" s="74"/>
      <c r="E229" s="61">
        <f>SUM(E227:E228)</f>
        <v>124</v>
      </c>
    </row>
    <row r="230" spans="1:5" s="76" customFormat="1" ht="15" customHeight="1" x14ac:dyDescent="0.25">
      <c r="A230" s="77"/>
      <c r="B230" s="14" t="s">
        <v>6</v>
      </c>
      <c r="C230" s="74" t="s">
        <v>159</v>
      </c>
      <c r="D230" s="74"/>
      <c r="E230" s="60">
        <v>32</v>
      </c>
    </row>
    <row r="231" spans="1:5" s="76" customFormat="1" ht="15" customHeight="1" x14ac:dyDescent="0.25">
      <c r="A231" s="147"/>
      <c r="B231" s="117" t="s">
        <v>11</v>
      </c>
      <c r="C231" s="144"/>
      <c r="D231" s="144"/>
      <c r="E231" s="131">
        <f>E230</f>
        <v>32</v>
      </c>
    </row>
    <row r="232" spans="1:5" s="76" customFormat="1" ht="15" customHeight="1" x14ac:dyDescent="0.25">
      <c r="A232" s="77" t="s">
        <v>160</v>
      </c>
      <c r="B232" s="14" t="s">
        <v>5</v>
      </c>
      <c r="C232" s="15" t="s">
        <v>224</v>
      </c>
      <c r="D232" s="15"/>
      <c r="E232" s="60">
        <v>56</v>
      </c>
    </row>
    <row r="233" spans="1:5" s="76" customFormat="1" ht="15" customHeight="1" x14ac:dyDescent="0.25">
      <c r="A233" s="77"/>
      <c r="B233" s="59"/>
      <c r="C233" s="74" t="s">
        <v>211</v>
      </c>
      <c r="D233" s="74"/>
      <c r="E233" s="60">
        <v>25</v>
      </c>
    </row>
    <row r="234" spans="1:5" s="76" customFormat="1" ht="15" customHeight="1" x14ac:dyDescent="0.25">
      <c r="A234" s="77"/>
      <c r="B234" s="13" t="s">
        <v>9</v>
      </c>
      <c r="C234" s="74"/>
      <c r="D234" s="74"/>
      <c r="E234" s="61">
        <f>SUM(E232:E233)</f>
        <v>81</v>
      </c>
    </row>
    <row r="235" spans="1:5" s="76" customFormat="1" ht="15" customHeight="1" x14ac:dyDescent="0.25">
      <c r="A235" s="77"/>
      <c r="B235" s="14" t="s">
        <v>6</v>
      </c>
      <c r="C235" s="74"/>
      <c r="D235" s="74" t="s">
        <v>161</v>
      </c>
      <c r="E235" s="60">
        <v>20</v>
      </c>
    </row>
    <row r="236" spans="1:5" s="76" customFormat="1" ht="15" customHeight="1" x14ac:dyDescent="0.25">
      <c r="A236" s="77"/>
      <c r="B236" s="59"/>
      <c r="C236" s="74"/>
      <c r="D236" s="74" t="s">
        <v>162</v>
      </c>
      <c r="E236" s="60">
        <v>18</v>
      </c>
    </row>
    <row r="237" spans="1:5" s="76" customFormat="1" ht="15" customHeight="1" x14ac:dyDescent="0.25">
      <c r="A237" s="77"/>
      <c r="B237" s="59"/>
      <c r="C237" s="74" t="s">
        <v>163</v>
      </c>
      <c r="D237" s="74"/>
      <c r="E237" s="60">
        <v>20</v>
      </c>
    </row>
    <row r="238" spans="1:5" s="76" customFormat="1" ht="15" customHeight="1" x14ac:dyDescent="0.25">
      <c r="A238" s="77"/>
      <c r="B238" s="59"/>
      <c r="C238" s="74"/>
      <c r="D238" s="74" t="s">
        <v>164</v>
      </c>
      <c r="E238" s="60">
        <v>17</v>
      </c>
    </row>
    <row r="239" spans="1:5" s="76" customFormat="1" ht="15" customHeight="1" x14ac:dyDescent="0.25">
      <c r="A239" s="77"/>
      <c r="B239" s="59"/>
      <c r="C239" s="74"/>
      <c r="D239" s="74" t="s">
        <v>165</v>
      </c>
      <c r="E239" s="60">
        <v>20</v>
      </c>
    </row>
    <row r="240" spans="1:5" s="76" customFormat="1" ht="15" customHeight="1" x14ac:dyDescent="0.25">
      <c r="A240" s="77"/>
      <c r="B240" s="13" t="s">
        <v>11</v>
      </c>
      <c r="C240" s="74"/>
      <c r="D240" s="74"/>
      <c r="E240" s="61">
        <f>SUM(E235:E239)</f>
        <v>95</v>
      </c>
    </row>
    <row r="241" spans="1:7" s="76" customFormat="1" ht="15" customHeight="1" x14ac:dyDescent="0.25">
      <c r="A241" s="85"/>
      <c r="B241" s="86"/>
      <c r="C241" s="86" t="s">
        <v>9</v>
      </c>
      <c r="D241" s="86"/>
      <c r="E241" s="87">
        <f>E234+E229+E221+E215+E213+E210+E205+E201+E197+E193+E189+E180+E173+E169+E162+E155+E154+E153+E152+E148+E127+E74+E70+E67+E62+E59+E54+E48+E42+E36+E25+E18+E16+E13+E11+E10+E58</f>
        <v>5490.36</v>
      </c>
      <c r="F241" s="109"/>
    </row>
    <row r="242" spans="1:7" s="76" customFormat="1" ht="15" customHeight="1" x14ac:dyDescent="0.25">
      <c r="A242" s="88"/>
      <c r="B242" s="89"/>
      <c r="C242" s="89" t="s">
        <v>11</v>
      </c>
      <c r="D242" s="89"/>
      <c r="E242" s="90">
        <f>E12+E14+E15+E17+E23+E29+E41+E43+E44+E51+E57+E60+E66+E68+E73+E75+E76+E147+E149+E156+E157+E168+E170+E176+E184+E185+E192+E194+E199+E203+E204+E206+E207+E212+E214+E216+E226+E231+E240</f>
        <v>1564.2</v>
      </c>
      <c r="F242" s="109"/>
    </row>
    <row r="243" spans="1:7" s="93" customFormat="1" ht="15" customHeight="1" x14ac:dyDescent="0.25">
      <c r="A243" s="94" t="s">
        <v>264</v>
      </c>
      <c r="B243" s="2"/>
      <c r="C243" s="91"/>
      <c r="D243" s="91"/>
      <c r="E243" s="92"/>
    </row>
    <row r="244" spans="1:7" s="93" customFormat="1" ht="15" customHeight="1" x14ac:dyDescent="0.25">
      <c r="A244" s="95" t="s">
        <v>318</v>
      </c>
      <c r="B244" s="2"/>
      <c r="C244" s="91"/>
      <c r="D244" s="91"/>
      <c r="E244" s="92"/>
    </row>
    <row r="245" spans="1:7" s="93" customFormat="1" ht="15" customHeight="1" x14ac:dyDescent="0.25">
      <c r="A245" s="95" t="s">
        <v>265</v>
      </c>
      <c r="B245" s="2"/>
      <c r="C245" s="91"/>
      <c r="D245" s="91"/>
      <c r="E245" s="92"/>
    </row>
    <row r="246" spans="1:7" s="93" customFormat="1" ht="15" customHeight="1" x14ac:dyDescent="0.25">
      <c r="A246" s="95" t="s">
        <v>278</v>
      </c>
      <c r="B246" s="2"/>
      <c r="C246" s="91"/>
      <c r="D246" s="91"/>
      <c r="E246" s="92"/>
    </row>
    <row r="247" spans="1:7" s="93" customFormat="1" ht="15" customHeight="1" x14ac:dyDescent="0.25">
      <c r="A247" s="95" t="s">
        <v>267</v>
      </c>
      <c r="B247" s="2"/>
      <c r="C247" s="91"/>
      <c r="D247" s="91"/>
      <c r="E247" s="92"/>
    </row>
    <row r="248" spans="1:7" s="93" customFormat="1" ht="15" customHeight="1" x14ac:dyDescent="0.25">
      <c r="A248" s="95" t="s">
        <v>268</v>
      </c>
      <c r="B248" s="2"/>
      <c r="C248" s="91"/>
      <c r="D248" s="91"/>
      <c r="E248" s="92"/>
    </row>
    <row r="249" spans="1:7" s="93" customFormat="1" ht="15" customHeight="1" x14ac:dyDescent="0.25">
      <c r="A249" s="95" t="s">
        <v>269</v>
      </c>
      <c r="B249" s="2"/>
      <c r="C249" s="91"/>
      <c r="D249" s="91"/>
      <c r="E249" s="92"/>
    </row>
    <row r="250" spans="1:7" s="97" customFormat="1" ht="15" customHeight="1" x14ac:dyDescent="0.25">
      <c r="A250" s="96" t="s">
        <v>195</v>
      </c>
      <c r="B250" s="2"/>
      <c r="C250" s="91"/>
      <c r="D250" s="91"/>
      <c r="E250" s="92"/>
      <c r="F250" s="93"/>
      <c r="G250" s="93"/>
    </row>
    <row r="251" spans="1:7" x14ac:dyDescent="0.3">
      <c r="A251" s="95"/>
    </row>
    <row r="252" spans="1:7" ht="15" thickBot="1" x14ac:dyDescent="0.35">
      <c r="A252" s="103"/>
      <c r="B252" s="104"/>
      <c r="C252" s="104"/>
      <c r="D252" s="104"/>
      <c r="E252" s="105"/>
    </row>
  </sheetData>
  <printOptions horizontalCentered="1"/>
  <pageMargins left="0.39370078740157483" right="0.39370078740157483" top="0.19685039370078741" bottom="0" header="0.51181102362204722" footer="0.51181102362204722"/>
  <pageSetup paperSize="9" scale="80" orientation="portrait" r:id="rId1"/>
  <headerFooter alignWithMargins="0">
    <oddFooter>&amp;R&amp;8&amp;P/&amp;N</oddFooter>
  </headerFooter>
  <rowBreaks count="4" manualBreakCount="4">
    <brk id="66" max="16383" man="1"/>
    <brk id="123" max="16383" man="1"/>
    <brk id="176" max="16383" man="1"/>
    <brk id="2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22</vt:i4>
      </vt:variant>
    </vt:vector>
  </HeadingPairs>
  <TitlesOfParts>
    <vt:vector size="3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Définitions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2025-01-20T10:22:40Z</cp:lastPrinted>
  <dcterms:created xsi:type="dcterms:W3CDTF">2015-03-31T13:26:45Z</dcterms:created>
  <dcterms:modified xsi:type="dcterms:W3CDTF">2025-03-11T13:52:28Z</dcterms:modified>
</cp:coreProperties>
</file>