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5440" windowHeight="12075"/>
  </bookViews>
  <sheets>
    <sheet name="Guide utilisateur" sheetId="8" r:id="rId1"/>
    <sheet name="Bâtiment 1" sheetId="10" r:id="rId2"/>
    <sheet name="Bâtiment 2" sheetId="15" r:id="rId3"/>
    <sheet name="Bâtiment 3" sheetId="16" r:id="rId4"/>
  </sheets>
  <definedNames>
    <definedName name="_xlnm.Print_Area" localSheetId="1">'Bâtiment 1'!$A$1:$M$76</definedName>
    <definedName name="_xlnm.Print_Area" localSheetId="2">'Bâtiment 2'!$A$1:$M$76</definedName>
    <definedName name="_xlnm.Print_Area" localSheetId="3">'Bâtiment 3'!$A$1:$M$76</definedName>
  </definedNames>
  <calcPr calcId="145621"/>
</workbook>
</file>

<file path=xl/calcChain.xml><?xml version="1.0" encoding="utf-8"?>
<calcChain xmlns="http://schemas.openxmlformats.org/spreadsheetml/2006/main">
  <c r="F76" i="16" l="1"/>
  <c r="C68" i="16"/>
  <c r="F68" i="16" s="1"/>
  <c r="B68" i="16"/>
  <c r="C67" i="16"/>
  <c r="F67" i="16" s="1"/>
  <c r="B67" i="16"/>
  <c r="F66" i="16"/>
  <c r="F69" i="16" s="1"/>
  <c r="C66" i="16"/>
  <c r="B66" i="16"/>
  <c r="F64" i="16"/>
  <c r="C64" i="16"/>
  <c r="B64" i="16"/>
  <c r="F63" i="16"/>
  <c r="C63" i="16"/>
  <c r="B63" i="16"/>
  <c r="C62" i="16"/>
  <c r="F62" i="16" s="1"/>
  <c r="F65" i="16" s="1"/>
  <c r="B62" i="16"/>
  <c r="C60" i="16"/>
  <c r="F60" i="16" s="1"/>
  <c r="B60" i="16"/>
  <c r="C59" i="16"/>
  <c r="B59" i="16"/>
  <c r="F59" i="16" s="1"/>
  <c r="F58" i="16"/>
  <c r="C58" i="16"/>
  <c r="B58" i="16"/>
  <c r="F56" i="16"/>
  <c r="C56" i="16"/>
  <c r="B56" i="16"/>
  <c r="F55" i="16"/>
  <c r="C55" i="16"/>
  <c r="B55" i="16"/>
  <c r="C54" i="16"/>
  <c r="F54" i="16" s="1"/>
  <c r="F57" i="16" s="1"/>
  <c r="B54" i="16"/>
  <c r="C52" i="16"/>
  <c r="F52" i="16" s="1"/>
  <c r="B52" i="16"/>
  <c r="C51" i="16"/>
  <c r="B51" i="16"/>
  <c r="F51" i="16" s="1"/>
  <c r="F50" i="16"/>
  <c r="F53" i="16" s="1"/>
  <c r="C50" i="16"/>
  <c r="B50" i="16"/>
  <c r="B47" i="16"/>
  <c r="B46" i="16"/>
  <c r="B45" i="16"/>
  <c r="B44" i="16"/>
  <c r="F73" i="16" s="1"/>
  <c r="F38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36" i="16" s="1"/>
  <c r="F17" i="16"/>
  <c r="F16" i="16"/>
  <c r="F15" i="16"/>
  <c r="F76" i="15"/>
  <c r="C68" i="15"/>
  <c r="B68" i="15"/>
  <c r="F68" i="15" s="1"/>
  <c r="C67" i="15"/>
  <c r="F67" i="15" s="1"/>
  <c r="B67" i="15"/>
  <c r="F66" i="15"/>
  <c r="C66" i="15"/>
  <c r="B66" i="15"/>
  <c r="F64" i="15"/>
  <c r="C64" i="15"/>
  <c r="B64" i="15"/>
  <c r="C63" i="15"/>
  <c r="F63" i="15" s="1"/>
  <c r="B63" i="15"/>
  <c r="C62" i="15"/>
  <c r="B62" i="15"/>
  <c r="F62" i="15" s="1"/>
  <c r="C60" i="15"/>
  <c r="B60" i="15"/>
  <c r="F60" i="15" s="1"/>
  <c r="C59" i="15"/>
  <c r="F59" i="15" s="1"/>
  <c r="B59" i="15"/>
  <c r="F58" i="15"/>
  <c r="C58" i="15"/>
  <c r="B58" i="15"/>
  <c r="F56" i="15"/>
  <c r="C56" i="15"/>
  <c r="B56" i="15"/>
  <c r="C55" i="15"/>
  <c r="F55" i="15" s="1"/>
  <c r="B55" i="15"/>
  <c r="C54" i="15"/>
  <c r="B54" i="15"/>
  <c r="F54" i="15" s="1"/>
  <c r="F57" i="15" s="1"/>
  <c r="C52" i="15"/>
  <c r="B52" i="15"/>
  <c r="F52" i="15" s="1"/>
  <c r="C51" i="15"/>
  <c r="F51" i="15" s="1"/>
  <c r="B51" i="15"/>
  <c r="F50" i="15"/>
  <c r="C50" i="15"/>
  <c r="B50" i="15"/>
  <c r="B47" i="15"/>
  <c r="B46" i="15"/>
  <c r="B45" i="15"/>
  <c r="B44" i="15"/>
  <c r="F73" i="15" s="1"/>
  <c r="F38" i="15"/>
  <c r="F33" i="15"/>
  <c r="F32" i="15"/>
  <c r="F31" i="15"/>
  <c r="F34" i="15" s="1"/>
  <c r="F29" i="15"/>
  <c r="F28" i="15"/>
  <c r="F27" i="15"/>
  <c r="F30" i="15" s="1"/>
  <c r="F25" i="15"/>
  <c r="F24" i="15"/>
  <c r="F23" i="15"/>
  <c r="F26" i="15" s="1"/>
  <c r="F21" i="15"/>
  <c r="F20" i="15"/>
  <c r="F19" i="15"/>
  <c r="F22" i="15" s="1"/>
  <c r="F17" i="15"/>
  <c r="F16" i="15"/>
  <c r="F15" i="15"/>
  <c r="F18" i="15" s="1"/>
  <c r="B47" i="10"/>
  <c r="B46" i="10"/>
  <c r="B45" i="10"/>
  <c r="F61" i="16" l="1"/>
  <c r="F71" i="16" s="1"/>
  <c r="F37" i="16"/>
  <c r="F40" i="16" s="1"/>
  <c r="F61" i="15"/>
  <c r="F36" i="15"/>
  <c r="F65" i="15"/>
  <c r="F53" i="15"/>
  <c r="F71" i="15" s="1"/>
  <c r="F69" i="15"/>
  <c r="F73" i="10"/>
  <c r="B44" i="10"/>
  <c r="F72" i="16" l="1"/>
  <c r="F75" i="16" s="1"/>
  <c r="F75" i="15"/>
  <c r="F72" i="15"/>
  <c r="F37" i="15"/>
  <c r="F40" i="15" s="1"/>
  <c r="B50" i="10"/>
  <c r="C68" i="10"/>
  <c r="B68" i="10"/>
  <c r="C67" i="10"/>
  <c r="B67" i="10"/>
  <c r="C66" i="10"/>
  <c r="B66" i="10"/>
  <c r="C64" i="10"/>
  <c r="B64" i="10"/>
  <c r="C63" i="10"/>
  <c r="B63" i="10"/>
  <c r="C62" i="10"/>
  <c r="B62" i="10"/>
  <c r="C60" i="10"/>
  <c r="B60" i="10"/>
  <c r="C59" i="10"/>
  <c r="B59" i="10"/>
  <c r="C58" i="10"/>
  <c r="B58" i="10"/>
  <c r="C56" i="10"/>
  <c r="B56" i="10"/>
  <c r="C55" i="10"/>
  <c r="B55" i="10"/>
  <c r="C54" i="10"/>
  <c r="B54" i="10"/>
  <c r="C52" i="10"/>
  <c r="B52" i="10"/>
  <c r="C51" i="10"/>
  <c r="B51" i="10"/>
  <c r="C50" i="10"/>
  <c r="F38" i="10"/>
  <c r="F33" i="10"/>
  <c r="F32" i="10"/>
  <c r="F31" i="10"/>
  <c r="F29" i="10"/>
  <c r="F28" i="10"/>
  <c r="F27" i="10"/>
  <c r="F25" i="10"/>
  <c r="F24" i="10"/>
  <c r="F23" i="10"/>
  <c r="F21" i="10"/>
  <c r="F20" i="10"/>
  <c r="F19" i="10"/>
  <c r="F17" i="10"/>
  <c r="F16" i="10"/>
  <c r="F15" i="10"/>
  <c r="F34" i="10" l="1"/>
  <c r="F18" i="10"/>
  <c r="F55" i="10"/>
  <c r="F68" i="10"/>
  <c r="F30" i="10"/>
  <c r="F26" i="10"/>
  <c r="F22" i="10"/>
  <c r="F58" i="10"/>
  <c r="F66" i="10"/>
  <c r="F52" i="10"/>
  <c r="F60" i="10"/>
  <c r="F63" i="10"/>
  <c r="F51" i="10"/>
  <c r="F54" i="10"/>
  <c r="F56" i="10"/>
  <c r="F59" i="10"/>
  <c r="F62" i="10"/>
  <c r="F64" i="10"/>
  <c r="F67" i="10"/>
  <c r="F50" i="10"/>
  <c r="F69" i="10" l="1"/>
  <c r="F61" i="10"/>
  <c r="F36" i="10"/>
  <c r="F37" i="10" s="1"/>
  <c r="F40" i="10" s="1"/>
  <c r="F53" i="10"/>
  <c r="F65" i="10"/>
  <c r="F57" i="10"/>
  <c r="F71" i="10" l="1"/>
  <c r="F72" i="10"/>
  <c r="F75" i="10" s="1"/>
  <c r="F76" i="10" s="1"/>
</calcChain>
</file>

<file path=xl/comments1.xml><?xml version="1.0" encoding="utf-8"?>
<comments xmlns="http://schemas.openxmlformats.org/spreadsheetml/2006/main">
  <authors>
    <author>Ubaud Cyril (DS)</author>
  </authors>
  <commentList>
    <comment ref="B9" authorId="0">
      <text>
        <r>
          <rPr>
            <sz val="9"/>
            <color indexed="81"/>
            <rFont val="Tahoma"/>
            <family val="2"/>
          </rPr>
          <t>Entrez ici les consommations réelles pour le chauffage du bâtiment, sans l'eau chaude sanitaire.</t>
        </r>
      </text>
    </comment>
    <comment ref="B10" authorId="0">
      <text>
        <r>
          <rPr>
            <sz val="9"/>
            <color indexed="81"/>
            <rFont val="Tahoma"/>
            <family val="2"/>
          </rPr>
          <t>Habituellement 5 à 20% des déperditions surfaciques</t>
        </r>
      </text>
    </comment>
    <comment ref="B14" authorId="0">
      <text>
        <r>
          <rPr>
            <sz val="9"/>
            <color indexed="81"/>
            <rFont val="Tahoma"/>
            <family val="2"/>
          </rPr>
          <t xml:space="preserve">Surface de l'élément considéré
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b : coefficient de réduction des déperditions thermiques contre le terrain ou contre un local non chauffé</t>
        </r>
        <r>
          <rPr>
            <sz val="9"/>
            <color indexed="81"/>
            <rFont val="Tahoma"/>
            <family val="2"/>
          </rPr>
          <t xml:space="preserve">
Voir onglet </t>
        </r>
        <r>
          <rPr>
            <b/>
            <sz val="9"/>
            <color indexed="81"/>
            <rFont val="Tahoma"/>
            <family val="2"/>
          </rPr>
          <t xml:space="preserve">"guide utilisateur"
</t>
        </r>
        <r>
          <rPr>
            <sz val="9"/>
            <color indexed="81"/>
            <rFont val="Tahoma"/>
            <family val="2"/>
          </rPr>
          <t>Valeur 1 par défaut à changer si nécessaire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U : coefficient de transmission thermique en W/K.m</t>
        </r>
        <r>
          <rPr>
            <b/>
            <sz val="9"/>
            <color indexed="81"/>
            <rFont val="Arial"/>
            <family val="2"/>
          </rPr>
          <t>²</t>
        </r>
        <r>
          <rPr>
            <sz val="9"/>
            <color indexed="81"/>
            <rFont val="Tahoma"/>
            <family val="2"/>
          </rPr>
          <t xml:space="preserve">
Voir onglet </t>
        </r>
        <r>
          <rPr>
            <b/>
            <sz val="9"/>
            <color indexed="81"/>
            <rFont val="Tahoma"/>
            <family val="2"/>
          </rPr>
          <t>"guide utilisateur"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 xml:space="preserve">Umax selon SIA 180/1 </t>
        </r>
        <r>
          <rPr>
            <sz val="9"/>
            <color indexed="81"/>
            <rFont val="Tahoma"/>
            <family val="2"/>
          </rPr>
          <t xml:space="preserve">(édition 2014, tableau 7) pour définir l'isolation de l'enveloppe thermique devant être suffisante en tout endroit pour éviter les </t>
        </r>
        <r>
          <rPr>
            <b/>
            <sz val="9"/>
            <color indexed="81"/>
            <rFont val="Tahoma"/>
            <family val="2"/>
          </rPr>
          <t>problèmes de confort</t>
        </r>
        <r>
          <rPr>
            <sz val="9"/>
            <color indexed="81"/>
            <rFont val="Tahoma"/>
            <family val="2"/>
          </rPr>
          <t xml:space="preserve">, les </t>
        </r>
        <r>
          <rPr>
            <b/>
            <sz val="9"/>
            <color indexed="81"/>
            <rFont val="Tahoma"/>
            <family val="2"/>
          </rPr>
          <t>risques de condensation</t>
        </r>
        <r>
          <rPr>
            <sz val="9"/>
            <color indexed="81"/>
            <rFont val="Tahoma"/>
            <family val="2"/>
          </rPr>
          <t xml:space="preserve"> et les </t>
        </r>
        <r>
          <rPr>
            <b/>
            <sz val="9"/>
            <color indexed="81"/>
            <rFont val="Tahoma"/>
            <family val="2"/>
          </rPr>
          <t xml:space="preserve">moisissures.
</t>
        </r>
        <r>
          <rPr>
            <sz val="9"/>
            <color indexed="81"/>
            <rFont val="Tahoma"/>
            <family val="2"/>
          </rPr>
          <t>Valeurs définies pour un élément d'enveloppe contre l'exterieur ou enterré à moins de 2 m.</t>
        </r>
      </text>
    </comment>
    <comment ref="E31" authorId="0">
      <text>
        <r>
          <rPr>
            <sz val="9"/>
            <color indexed="81"/>
            <rFont val="Tahoma"/>
            <family val="2"/>
          </rPr>
          <t xml:space="preserve">Les fenêtres […] doivent être mises en conformité lorsque […] U est égal ou dépasse </t>
        </r>
        <r>
          <rPr>
            <b/>
            <sz val="9"/>
            <color indexed="81"/>
            <rFont val="Tahoma"/>
            <family val="2"/>
          </rPr>
          <t>3,0 W/(m2 K)</t>
        </r>
        <r>
          <rPr>
            <sz val="9"/>
            <color indexed="81"/>
            <rFont val="Tahoma"/>
            <family val="2"/>
          </rPr>
          <t xml:space="preserve"> […] au </t>
        </r>
        <r>
          <rPr>
            <b/>
            <sz val="9"/>
            <color indexed="81"/>
            <rFont val="Tahoma"/>
            <family val="2"/>
          </rPr>
          <t>31 janvier 2016</t>
        </r>
        <r>
          <rPr>
            <sz val="9"/>
            <color indexed="81"/>
            <rFont val="Tahoma"/>
            <family val="2"/>
          </rPr>
          <t xml:space="preserve"> au plus tard. (Art. 56A RCI)</t>
        </r>
      </text>
    </comment>
    <comment ref="E32" authorId="0">
      <text>
        <r>
          <rPr>
            <sz val="9"/>
            <color indexed="81"/>
            <rFont val="Tahoma"/>
            <family val="2"/>
          </rPr>
          <t xml:space="preserve">Les fenêtres […] doivent être mises en conformité lorsque […] U est égal ou dépasse </t>
        </r>
        <r>
          <rPr>
            <b/>
            <sz val="9"/>
            <color indexed="81"/>
            <rFont val="Tahoma"/>
            <family val="2"/>
          </rPr>
          <t>3,0 W/(m2 K)</t>
        </r>
        <r>
          <rPr>
            <sz val="9"/>
            <color indexed="81"/>
            <rFont val="Tahoma"/>
            <family val="2"/>
          </rPr>
          <t xml:space="preserve"> […] au </t>
        </r>
        <r>
          <rPr>
            <b/>
            <sz val="9"/>
            <color indexed="81"/>
            <rFont val="Tahoma"/>
            <family val="2"/>
          </rPr>
          <t>31 janvier 2016</t>
        </r>
        <r>
          <rPr>
            <sz val="9"/>
            <color indexed="81"/>
            <rFont val="Tahoma"/>
            <family val="2"/>
          </rPr>
          <t xml:space="preserve"> au plus tard. (Art. 56A RCI)</t>
        </r>
      </text>
    </comment>
    <comment ref="E33" authorId="0">
      <text>
        <r>
          <rPr>
            <sz val="9"/>
            <color indexed="81"/>
            <rFont val="Tahoma"/>
            <family val="2"/>
          </rPr>
          <t xml:space="preserve">Les fenêtres […] doivent être mises en conformité lorsque […] U est égal ou dépasse </t>
        </r>
        <r>
          <rPr>
            <b/>
            <sz val="9"/>
            <color indexed="81"/>
            <rFont val="Tahoma"/>
            <family val="2"/>
          </rPr>
          <t>3,0 W/(m2 K)</t>
        </r>
        <r>
          <rPr>
            <sz val="9"/>
            <color indexed="81"/>
            <rFont val="Tahoma"/>
            <family val="2"/>
          </rPr>
          <t xml:space="preserve"> […] au </t>
        </r>
        <r>
          <rPr>
            <b/>
            <sz val="9"/>
            <color indexed="81"/>
            <rFont val="Tahoma"/>
            <family val="2"/>
          </rPr>
          <t>31 janvier 2016</t>
        </r>
        <r>
          <rPr>
            <sz val="9"/>
            <color indexed="81"/>
            <rFont val="Tahoma"/>
            <family val="2"/>
          </rPr>
          <t xml:space="preserve"> au plus tard. (Art. 56A RCI)</t>
        </r>
      </text>
    </comment>
    <comment ref="B44" authorId="0">
      <text>
        <r>
          <rPr>
            <sz val="9"/>
            <color indexed="81"/>
            <rFont val="Tahoma"/>
            <family val="2"/>
          </rPr>
          <t>Valeurs identiques à la simulation de l'existant. 
Il est cependant possible de les changer.</t>
        </r>
      </text>
    </comment>
    <comment ref="B45" authorId="0">
      <text>
        <r>
          <rPr>
            <sz val="9"/>
            <color indexed="81"/>
            <rFont val="Tahoma"/>
            <family val="2"/>
          </rPr>
          <t>Valeurs identiques à la simulation de l'existant. 
Il est cependant possible de les changer.</t>
        </r>
      </text>
    </comment>
    <comment ref="B46" authorId="0">
      <text>
        <r>
          <rPr>
            <sz val="9"/>
            <color indexed="81"/>
            <rFont val="Tahoma"/>
            <family val="2"/>
          </rPr>
          <t>Valeurs identiques à la simulation de l'existant. 
Il est cependant possible de les changer.</t>
        </r>
      </text>
    </comment>
    <comment ref="B47" authorId="0">
      <text>
        <r>
          <rPr>
            <sz val="9"/>
            <color indexed="81"/>
            <rFont val="Tahoma"/>
            <family val="2"/>
          </rPr>
          <t>Valeurs identiques à la simulation de l'existant. 
Il est cependant possible de les changer.</t>
        </r>
      </text>
    </comment>
    <comment ref="B49" authorId="0">
      <text>
        <r>
          <rPr>
            <sz val="9"/>
            <color indexed="81"/>
            <rFont val="Tahoma"/>
            <family val="2"/>
          </rPr>
          <t xml:space="preserve">Surface de l'élément considéré
</t>
        </r>
      </text>
    </comment>
    <comment ref="C49" authorId="0">
      <text>
        <r>
          <rPr>
            <b/>
            <sz val="9"/>
            <color indexed="81"/>
            <rFont val="Tahoma"/>
            <family val="2"/>
          </rPr>
          <t>b : coefficient de réduction des déperditions thermiques contre le terrain ou contre un local non chauffé</t>
        </r>
        <r>
          <rPr>
            <sz val="9"/>
            <color indexed="81"/>
            <rFont val="Tahoma"/>
            <family val="2"/>
          </rPr>
          <t xml:space="preserve">
Voir onglet </t>
        </r>
        <r>
          <rPr>
            <b/>
            <sz val="9"/>
            <color indexed="81"/>
            <rFont val="Tahoma"/>
            <family val="2"/>
          </rPr>
          <t xml:space="preserve">"guide utilisateur"
</t>
        </r>
        <r>
          <rPr>
            <sz val="9"/>
            <color indexed="81"/>
            <rFont val="Tahoma"/>
            <family val="2"/>
          </rPr>
          <t>Valeur 1 par défaut à changer si nécessaire</t>
        </r>
      </text>
    </comment>
    <comment ref="D49" authorId="0">
      <text>
        <r>
          <rPr>
            <b/>
            <sz val="9"/>
            <color indexed="81"/>
            <rFont val="Tahoma"/>
            <family val="2"/>
          </rPr>
          <t>U : coefficient de transmission thermique en W/K.m</t>
        </r>
        <r>
          <rPr>
            <b/>
            <sz val="9"/>
            <color indexed="81"/>
            <rFont val="Arial"/>
            <family val="2"/>
          </rPr>
          <t>²</t>
        </r>
        <r>
          <rPr>
            <sz val="9"/>
            <color indexed="81"/>
            <rFont val="Tahoma"/>
            <family val="2"/>
          </rPr>
          <t xml:space="preserve">
Voir onglet </t>
        </r>
        <r>
          <rPr>
            <b/>
            <sz val="9"/>
            <color indexed="81"/>
            <rFont val="Tahoma"/>
            <family val="2"/>
          </rPr>
          <t>"guide utilisateur"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Uta selon SIA 380/1</t>
        </r>
        <r>
          <rPr>
            <sz val="9"/>
            <color indexed="81"/>
            <rFont val="Tahoma"/>
            <family val="2"/>
          </rPr>
          <t xml:space="preserve"> (édition 2009, tableau 2a) pour définir </t>
        </r>
        <r>
          <rPr>
            <b/>
            <sz val="9"/>
            <color indexed="81"/>
            <rFont val="Tahoma"/>
            <family val="2"/>
          </rPr>
          <t>les valeurs cibles</t>
        </r>
        <r>
          <rPr>
            <sz val="9"/>
            <color indexed="81"/>
            <rFont val="Tahoma"/>
            <family val="2"/>
          </rPr>
          <t xml:space="preserve"> des coefficients de transmission thermique pour les éléments plans</t>
        </r>
        <r>
          <rPr>
            <b/>
            <sz val="9"/>
            <color indexed="81"/>
            <rFont val="Tahoma"/>
            <family val="2"/>
          </rPr>
          <t xml:space="preserve"> touchés par une transformation</t>
        </r>
        <r>
          <rPr>
            <sz val="9"/>
            <color indexed="81"/>
            <rFont val="Tahoma"/>
            <family val="2"/>
          </rPr>
          <t xml:space="preserve"> [...].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Valeurs données pour un élément d'enveloppe contre l'exterieur ou enterré à moins de 2 m.</t>
        </r>
      </text>
    </comment>
  </commentList>
</comments>
</file>

<file path=xl/comments2.xml><?xml version="1.0" encoding="utf-8"?>
<comments xmlns="http://schemas.openxmlformats.org/spreadsheetml/2006/main">
  <authors>
    <author>Ubaud Cyril (DS)</author>
  </authors>
  <commentList>
    <comment ref="B9" authorId="0">
      <text>
        <r>
          <rPr>
            <sz val="9"/>
            <color indexed="81"/>
            <rFont val="Tahoma"/>
            <family val="2"/>
          </rPr>
          <t>Entrez ici les consommations réelles pour le chauffage du bâtiment, sans l'eau chaude sanitaire.</t>
        </r>
      </text>
    </comment>
    <comment ref="B10" authorId="0">
      <text>
        <r>
          <rPr>
            <sz val="9"/>
            <color indexed="81"/>
            <rFont val="Tahoma"/>
            <family val="2"/>
          </rPr>
          <t>Habituellement 5 à 20% des déperditions surfaciques</t>
        </r>
      </text>
    </comment>
    <comment ref="B14" authorId="0">
      <text>
        <r>
          <rPr>
            <sz val="9"/>
            <color indexed="81"/>
            <rFont val="Tahoma"/>
            <family val="2"/>
          </rPr>
          <t xml:space="preserve">Surface de l'élément considéré
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b : coefficient de réduction des déperditions thermiques contre le terrain ou contre un local non chauffé</t>
        </r>
        <r>
          <rPr>
            <sz val="9"/>
            <color indexed="81"/>
            <rFont val="Tahoma"/>
            <family val="2"/>
          </rPr>
          <t xml:space="preserve">
Voir onglet </t>
        </r>
        <r>
          <rPr>
            <b/>
            <sz val="9"/>
            <color indexed="81"/>
            <rFont val="Tahoma"/>
            <family val="2"/>
          </rPr>
          <t xml:space="preserve">"guide utilisateur"
</t>
        </r>
        <r>
          <rPr>
            <sz val="9"/>
            <color indexed="81"/>
            <rFont val="Tahoma"/>
            <family val="2"/>
          </rPr>
          <t>Valeur 1 par défaut à changer si nécessaire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U : coefficient de transmission thermique en W/K.m</t>
        </r>
        <r>
          <rPr>
            <b/>
            <sz val="9"/>
            <color indexed="81"/>
            <rFont val="Arial"/>
            <family val="2"/>
          </rPr>
          <t>²</t>
        </r>
        <r>
          <rPr>
            <sz val="9"/>
            <color indexed="81"/>
            <rFont val="Tahoma"/>
            <family val="2"/>
          </rPr>
          <t xml:space="preserve">
Voir onglet </t>
        </r>
        <r>
          <rPr>
            <b/>
            <sz val="9"/>
            <color indexed="81"/>
            <rFont val="Tahoma"/>
            <family val="2"/>
          </rPr>
          <t>"guide utilisateur"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 xml:space="preserve">Umax selon SIA 180/1 </t>
        </r>
        <r>
          <rPr>
            <sz val="9"/>
            <color indexed="81"/>
            <rFont val="Tahoma"/>
            <family val="2"/>
          </rPr>
          <t xml:space="preserve">(édition 2014, tableau 7) pour définir l'isolation de l'enveloppe thermique devant être suffisante en tout endroit pour éviter les </t>
        </r>
        <r>
          <rPr>
            <b/>
            <sz val="9"/>
            <color indexed="81"/>
            <rFont val="Tahoma"/>
            <family val="2"/>
          </rPr>
          <t>problèmes de confort</t>
        </r>
        <r>
          <rPr>
            <sz val="9"/>
            <color indexed="81"/>
            <rFont val="Tahoma"/>
            <family val="2"/>
          </rPr>
          <t xml:space="preserve">, les </t>
        </r>
        <r>
          <rPr>
            <b/>
            <sz val="9"/>
            <color indexed="81"/>
            <rFont val="Tahoma"/>
            <family val="2"/>
          </rPr>
          <t>risques de condensation</t>
        </r>
        <r>
          <rPr>
            <sz val="9"/>
            <color indexed="81"/>
            <rFont val="Tahoma"/>
            <family val="2"/>
          </rPr>
          <t xml:space="preserve"> et les </t>
        </r>
        <r>
          <rPr>
            <b/>
            <sz val="9"/>
            <color indexed="81"/>
            <rFont val="Tahoma"/>
            <family val="2"/>
          </rPr>
          <t xml:space="preserve">moisissures.
</t>
        </r>
        <r>
          <rPr>
            <sz val="9"/>
            <color indexed="81"/>
            <rFont val="Tahoma"/>
            <family val="2"/>
          </rPr>
          <t>Valeurs définies pour un élément d'enveloppe contre l'exterieur ou enterré à moins de 2 m.</t>
        </r>
      </text>
    </comment>
    <comment ref="E31" authorId="0">
      <text>
        <r>
          <rPr>
            <sz val="9"/>
            <color indexed="81"/>
            <rFont val="Tahoma"/>
            <family val="2"/>
          </rPr>
          <t xml:space="preserve">Les fenêtres […] doivent être mises en conformité lorsque […] U est égal ou dépasse </t>
        </r>
        <r>
          <rPr>
            <b/>
            <sz val="9"/>
            <color indexed="81"/>
            <rFont val="Tahoma"/>
            <family val="2"/>
          </rPr>
          <t>3,0 W/(m2 K)</t>
        </r>
        <r>
          <rPr>
            <sz val="9"/>
            <color indexed="81"/>
            <rFont val="Tahoma"/>
            <family val="2"/>
          </rPr>
          <t xml:space="preserve"> […] au </t>
        </r>
        <r>
          <rPr>
            <b/>
            <sz val="9"/>
            <color indexed="81"/>
            <rFont val="Tahoma"/>
            <family val="2"/>
          </rPr>
          <t>31 janvier 2016</t>
        </r>
        <r>
          <rPr>
            <sz val="9"/>
            <color indexed="81"/>
            <rFont val="Tahoma"/>
            <family val="2"/>
          </rPr>
          <t xml:space="preserve"> au plus tard. (Art. 56A RCI)</t>
        </r>
      </text>
    </comment>
    <comment ref="E32" authorId="0">
      <text>
        <r>
          <rPr>
            <sz val="9"/>
            <color indexed="81"/>
            <rFont val="Tahoma"/>
            <family val="2"/>
          </rPr>
          <t xml:space="preserve">Les fenêtres […] doivent être mises en conformité lorsque […] U est égal ou dépasse </t>
        </r>
        <r>
          <rPr>
            <b/>
            <sz val="9"/>
            <color indexed="81"/>
            <rFont val="Tahoma"/>
            <family val="2"/>
          </rPr>
          <t>3,0 W/(m2 K)</t>
        </r>
        <r>
          <rPr>
            <sz val="9"/>
            <color indexed="81"/>
            <rFont val="Tahoma"/>
            <family val="2"/>
          </rPr>
          <t xml:space="preserve"> […] au </t>
        </r>
        <r>
          <rPr>
            <b/>
            <sz val="9"/>
            <color indexed="81"/>
            <rFont val="Tahoma"/>
            <family val="2"/>
          </rPr>
          <t>31 janvier 2016</t>
        </r>
        <r>
          <rPr>
            <sz val="9"/>
            <color indexed="81"/>
            <rFont val="Tahoma"/>
            <family val="2"/>
          </rPr>
          <t xml:space="preserve"> au plus tard. (Art. 56A RCI)</t>
        </r>
      </text>
    </comment>
    <comment ref="E33" authorId="0">
      <text>
        <r>
          <rPr>
            <sz val="9"/>
            <color indexed="81"/>
            <rFont val="Tahoma"/>
            <family val="2"/>
          </rPr>
          <t xml:space="preserve">Les fenêtres […] doivent être mises en conformité lorsque […] U est égal ou dépasse </t>
        </r>
        <r>
          <rPr>
            <b/>
            <sz val="9"/>
            <color indexed="81"/>
            <rFont val="Tahoma"/>
            <family val="2"/>
          </rPr>
          <t>3,0 W/(m2 K)</t>
        </r>
        <r>
          <rPr>
            <sz val="9"/>
            <color indexed="81"/>
            <rFont val="Tahoma"/>
            <family val="2"/>
          </rPr>
          <t xml:space="preserve"> […] au </t>
        </r>
        <r>
          <rPr>
            <b/>
            <sz val="9"/>
            <color indexed="81"/>
            <rFont val="Tahoma"/>
            <family val="2"/>
          </rPr>
          <t>31 janvier 2016</t>
        </r>
        <r>
          <rPr>
            <sz val="9"/>
            <color indexed="81"/>
            <rFont val="Tahoma"/>
            <family val="2"/>
          </rPr>
          <t xml:space="preserve"> au plus tard. (Art. 56A RCI)</t>
        </r>
      </text>
    </comment>
    <comment ref="B44" authorId="0">
      <text>
        <r>
          <rPr>
            <sz val="9"/>
            <color indexed="81"/>
            <rFont val="Tahoma"/>
            <family val="2"/>
          </rPr>
          <t>Valeurs identiques à la simulation de l'existant. 
Il est cependant possible de les changer.</t>
        </r>
      </text>
    </comment>
    <comment ref="B45" authorId="0">
      <text>
        <r>
          <rPr>
            <sz val="9"/>
            <color indexed="81"/>
            <rFont val="Tahoma"/>
            <family val="2"/>
          </rPr>
          <t>Valeurs identiques à la simulation de l'existant. 
Il est cependant possible de les changer.</t>
        </r>
      </text>
    </comment>
    <comment ref="B46" authorId="0">
      <text>
        <r>
          <rPr>
            <sz val="9"/>
            <color indexed="81"/>
            <rFont val="Tahoma"/>
            <family val="2"/>
          </rPr>
          <t>Valeurs identiques à la simulation de l'existant. 
Il est cependant possible de les changer.</t>
        </r>
      </text>
    </comment>
    <comment ref="B47" authorId="0">
      <text>
        <r>
          <rPr>
            <sz val="9"/>
            <color indexed="81"/>
            <rFont val="Tahoma"/>
            <family val="2"/>
          </rPr>
          <t>Valeurs identiques à la simulation de l'existant. 
Il est cependant possible de les changer.</t>
        </r>
      </text>
    </comment>
    <comment ref="B49" authorId="0">
      <text>
        <r>
          <rPr>
            <sz val="9"/>
            <color indexed="81"/>
            <rFont val="Tahoma"/>
            <family val="2"/>
          </rPr>
          <t xml:space="preserve">Surface de l'élément considéré
</t>
        </r>
      </text>
    </comment>
    <comment ref="C49" authorId="0">
      <text>
        <r>
          <rPr>
            <b/>
            <sz val="9"/>
            <color indexed="81"/>
            <rFont val="Tahoma"/>
            <family val="2"/>
          </rPr>
          <t>b : coefficient de réduction des déperditions thermiques contre le terrain ou contre un local non chauffé</t>
        </r>
        <r>
          <rPr>
            <sz val="9"/>
            <color indexed="81"/>
            <rFont val="Tahoma"/>
            <family val="2"/>
          </rPr>
          <t xml:space="preserve">
Voir onglet </t>
        </r>
        <r>
          <rPr>
            <b/>
            <sz val="9"/>
            <color indexed="81"/>
            <rFont val="Tahoma"/>
            <family val="2"/>
          </rPr>
          <t xml:space="preserve">"guide utilisateur"
</t>
        </r>
        <r>
          <rPr>
            <sz val="9"/>
            <color indexed="81"/>
            <rFont val="Tahoma"/>
            <family val="2"/>
          </rPr>
          <t>Valeur 1 par défaut à changer si nécessaire</t>
        </r>
      </text>
    </comment>
    <comment ref="D49" authorId="0">
      <text>
        <r>
          <rPr>
            <b/>
            <sz val="9"/>
            <color indexed="81"/>
            <rFont val="Tahoma"/>
            <family val="2"/>
          </rPr>
          <t>U : coefficient de transmission thermique en W/K.m</t>
        </r>
        <r>
          <rPr>
            <b/>
            <sz val="9"/>
            <color indexed="81"/>
            <rFont val="Arial"/>
            <family val="2"/>
          </rPr>
          <t>²</t>
        </r>
        <r>
          <rPr>
            <sz val="9"/>
            <color indexed="81"/>
            <rFont val="Tahoma"/>
            <family val="2"/>
          </rPr>
          <t xml:space="preserve">
Voir onglet </t>
        </r>
        <r>
          <rPr>
            <b/>
            <sz val="9"/>
            <color indexed="81"/>
            <rFont val="Tahoma"/>
            <family val="2"/>
          </rPr>
          <t>"guide utilisateur"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Uta selon SIA 380/1</t>
        </r>
        <r>
          <rPr>
            <sz val="9"/>
            <color indexed="81"/>
            <rFont val="Tahoma"/>
            <family val="2"/>
          </rPr>
          <t xml:space="preserve"> (édition 2009, tableau 2a) pour définir </t>
        </r>
        <r>
          <rPr>
            <b/>
            <sz val="9"/>
            <color indexed="81"/>
            <rFont val="Tahoma"/>
            <family val="2"/>
          </rPr>
          <t>les valeurs cibles</t>
        </r>
        <r>
          <rPr>
            <sz val="9"/>
            <color indexed="81"/>
            <rFont val="Tahoma"/>
            <family val="2"/>
          </rPr>
          <t xml:space="preserve"> des coefficients de transmission thermique pour les éléments plans</t>
        </r>
        <r>
          <rPr>
            <b/>
            <sz val="9"/>
            <color indexed="81"/>
            <rFont val="Tahoma"/>
            <family val="2"/>
          </rPr>
          <t xml:space="preserve"> touchés par une transformation</t>
        </r>
        <r>
          <rPr>
            <sz val="9"/>
            <color indexed="81"/>
            <rFont val="Tahoma"/>
            <family val="2"/>
          </rPr>
          <t xml:space="preserve"> [...].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Valeurs données pour un élément d'enveloppe contre l'exterieur ou enterré à moins de 2 m.</t>
        </r>
      </text>
    </comment>
  </commentList>
</comments>
</file>

<file path=xl/comments3.xml><?xml version="1.0" encoding="utf-8"?>
<comments xmlns="http://schemas.openxmlformats.org/spreadsheetml/2006/main">
  <authors>
    <author>Ubaud Cyril (DS)</author>
  </authors>
  <commentList>
    <comment ref="B9" authorId="0">
      <text>
        <r>
          <rPr>
            <sz val="9"/>
            <color indexed="81"/>
            <rFont val="Tahoma"/>
            <family val="2"/>
          </rPr>
          <t>Entrez ici les consommations réelles pour le chauffage du bâtiment, sans l'eau chaude sanitaire.</t>
        </r>
      </text>
    </comment>
    <comment ref="B10" authorId="0">
      <text>
        <r>
          <rPr>
            <sz val="9"/>
            <color indexed="81"/>
            <rFont val="Tahoma"/>
            <family val="2"/>
          </rPr>
          <t>Habituellement 5 à 20% des déperditions surfaciques</t>
        </r>
      </text>
    </comment>
    <comment ref="B14" authorId="0">
      <text>
        <r>
          <rPr>
            <sz val="9"/>
            <color indexed="81"/>
            <rFont val="Tahoma"/>
            <family val="2"/>
          </rPr>
          <t xml:space="preserve">Surface de l'élément considéré
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b : coefficient de réduction des déperditions thermiques contre le terrain ou contre un local non chauffé</t>
        </r>
        <r>
          <rPr>
            <sz val="9"/>
            <color indexed="81"/>
            <rFont val="Tahoma"/>
            <family val="2"/>
          </rPr>
          <t xml:space="preserve">
Voir onglet </t>
        </r>
        <r>
          <rPr>
            <b/>
            <sz val="9"/>
            <color indexed="81"/>
            <rFont val="Tahoma"/>
            <family val="2"/>
          </rPr>
          <t xml:space="preserve">"guide utilisateur"
</t>
        </r>
        <r>
          <rPr>
            <sz val="9"/>
            <color indexed="81"/>
            <rFont val="Tahoma"/>
            <family val="2"/>
          </rPr>
          <t>Valeur 1 par défaut à changer si nécessaire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U : coefficient de transmission thermique en W/K.m</t>
        </r>
        <r>
          <rPr>
            <b/>
            <sz val="9"/>
            <color indexed="81"/>
            <rFont val="Arial"/>
            <family val="2"/>
          </rPr>
          <t>²</t>
        </r>
        <r>
          <rPr>
            <sz val="9"/>
            <color indexed="81"/>
            <rFont val="Tahoma"/>
            <family val="2"/>
          </rPr>
          <t xml:space="preserve">
Voir onglet </t>
        </r>
        <r>
          <rPr>
            <b/>
            <sz val="9"/>
            <color indexed="81"/>
            <rFont val="Tahoma"/>
            <family val="2"/>
          </rPr>
          <t>"guide utilisateur"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 xml:space="preserve">Umax selon SIA 180/1 </t>
        </r>
        <r>
          <rPr>
            <sz val="9"/>
            <color indexed="81"/>
            <rFont val="Tahoma"/>
            <family val="2"/>
          </rPr>
          <t xml:space="preserve">(édition 2014, tableau 7) pour définir l'isolation de l'enveloppe thermique devant être suffisante en tout endroit pour éviter les </t>
        </r>
        <r>
          <rPr>
            <b/>
            <sz val="9"/>
            <color indexed="81"/>
            <rFont val="Tahoma"/>
            <family val="2"/>
          </rPr>
          <t>problèmes de confort</t>
        </r>
        <r>
          <rPr>
            <sz val="9"/>
            <color indexed="81"/>
            <rFont val="Tahoma"/>
            <family val="2"/>
          </rPr>
          <t xml:space="preserve">, les </t>
        </r>
        <r>
          <rPr>
            <b/>
            <sz val="9"/>
            <color indexed="81"/>
            <rFont val="Tahoma"/>
            <family val="2"/>
          </rPr>
          <t>risques de condensation</t>
        </r>
        <r>
          <rPr>
            <sz val="9"/>
            <color indexed="81"/>
            <rFont val="Tahoma"/>
            <family val="2"/>
          </rPr>
          <t xml:space="preserve"> et les </t>
        </r>
        <r>
          <rPr>
            <b/>
            <sz val="9"/>
            <color indexed="81"/>
            <rFont val="Tahoma"/>
            <family val="2"/>
          </rPr>
          <t xml:space="preserve">moisissures.
</t>
        </r>
        <r>
          <rPr>
            <sz val="9"/>
            <color indexed="81"/>
            <rFont val="Tahoma"/>
            <family val="2"/>
          </rPr>
          <t>Valeurs définies pour un élément d'enveloppe contre l'exterieur ou enterré à moins de 2 m.</t>
        </r>
      </text>
    </comment>
    <comment ref="E31" authorId="0">
      <text>
        <r>
          <rPr>
            <sz val="9"/>
            <color indexed="81"/>
            <rFont val="Tahoma"/>
            <family val="2"/>
          </rPr>
          <t xml:space="preserve">Les fenêtres […] doivent être mises en conformité lorsque […] U est égal ou dépasse </t>
        </r>
        <r>
          <rPr>
            <b/>
            <sz val="9"/>
            <color indexed="81"/>
            <rFont val="Tahoma"/>
            <family val="2"/>
          </rPr>
          <t>3,0 W/(m2 K)</t>
        </r>
        <r>
          <rPr>
            <sz val="9"/>
            <color indexed="81"/>
            <rFont val="Tahoma"/>
            <family val="2"/>
          </rPr>
          <t xml:space="preserve"> […] au </t>
        </r>
        <r>
          <rPr>
            <b/>
            <sz val="9"/>
            <color indexed="81"/>
            <rFont val="Tahoma"/>
            <family val="2"/>
          </rPr>
          <t>31 janvier 2016</t>
        </r>
        <r>
          <rPr>
            <sz val="9"/>
            <color indexed="81"/>
            <rFont val="Tahoma"/>
            <family val="2"/>
          </rPr>
          <t xml:space="preserve"> au plus tard. (Art. 56A RCI)</t>
        </r>
      </text>
    </comment>
    <comment ref="E32" authorId="0">
      <text>
        <r>
          <rPr>
            <sz val="9"/>
            <color indexed="81"/>
            <rFont val="Tahoma"/>
            <family val="2"/>
          </rPr>
          <t xml:space="preserve">Les fenêtres […] doivent être mises en conformité lorsque […] U est égal ou dépasse </t>
        </r>
        <r>
          <rPr>
            <b/>
            <sz val="9"/>
            <color indexed="81"/>
            <rFont val="Tahoma"/>
            <family val="2"/>
          </rPr>
          <t>3,0 W/(m2 K)</t>
        </r>
        <r>
          <rPr>
            <sz val="9"/>
            <color indexed="81"/>
            <rFont val="Tahoma"/>
            <family val="2"/>
          </rPr>
          <t xml:space="preserve"> […] au </t>
        </r>
        <r>
          <rPr>
            <b/>
            <sz val="9"/>
            <color indexed="81"/>
            <rFont val="Tahoma"/>
            <family val="2"/>
          </rPr>
          <t>31 janvier 2016</t>
        </r>
        <r>
          <rPr>
            <sz val="9"/>
            <color indexed="81"/>
            <rFont val="Tahoma"/>
            <family val="2"/>
          </rPr>
          <t xml:space="preserve"> au plus tard. (Art. 56A RCI)</t>
        </r>
      </text>
    </comment>
    <comment ref="E33" authorId="0">
      <text>
        <r>
          <rPr>
            <sz val="9"/>
            <color indexed="81"/>
            <rFont val="Tahoma"/>
            <family val="2"/>
          </rPr>
          <t xml:space="preserve">Les fenêtres […] doivent être mises en conformité lorsque […] U est égal ou dépasse </t>
        </r>
        <r>
          <rPr>
            <b/>
            <sz val="9"/>
            <color indexed="81"/>
            <rFont val="Tahoma"/>
            <family val="2"/>
          </rPr>
          <t>3,0 W/(m2 K)</t>
        </r>
        <r>
          <rPr>
            <sz val="9"/>
            <color indexed="81"/>
            <rFont val="Tahoma"/>
            <family val="2"/>
          </rPr>
          <t xml:space="preserve"> […] au </t>
        </r>
        <r>
          <rPr>
            <b/>
            <sz val="9"/>
            <color indexed="81"/>
            <rFont val="Tahoma"/>
            <family val="2"/>
          </rPr>
          <t>31 janvier 2016</t>
        </r>
        <r>
          <rPr>
            <sz val="9"/>
            <color indexed="81"/>
            <rFont val="Tahoma"/>
            <family val="2"/>
          </rPr>
          <t xml:space="preserve"> au plus tard. (Art. 56A RCI)</t>
        </r>
      </text>
    </comment>
    <comment ref="B44" authorId="0">
      <text>
        <r>
          <rPr>
            <sz val="9"/>
            <color indexed="81"/>
            <rFont val="Tahoma"/>
            <family val="2"/>
          </rPr>
          <t>Valeurs identiques à la simulation de l'existant. 
Il est cependant possible de les changer.</t>
        </r>
      </text>
    </comment>
    <comment ref="B45" authorId="0">
      <text>
        <r>
          <rPr>
            <sz val="9"/>
            <color indexed="81"/>
            <rFont val="Tahoma"/>
            <family val="2"/>
          </rPr>
          <t>Valeurs identiques à la simulation de l'existant. 
Il est cependant possible de les changer.</t>
        </r>
      </text>
    </comment>
    <comment ref="B46" authorId="0">
      <text>
        <r>
          <rPr>
            <sz val="9"/>
            <color indexed="81"/>
            <rFont val="Tahoma"/>
            <family val="2"/>
          </rPr>
          <t>Valeurs identiques à la simulation de l'existant. 
Il est cependant possible de les changer.</t>
        </r>
      </text>
    </comment>
    <comment ref="B47" authorId="0">
      <text>
        <r>
          <rPr>
            <sz val="9"/>
            <color indexed="81"/>
            <rFont val="Tahoma"/>
            <family val="2"/>
          </rPr>
          <t>Valeurs identiques à la simulation de l'existant. 
Il est cependant possible de les changer.</t>
        </r>
      </text>
    </comment>
    <comment ref="B49" authorId="0">
      <text>
        <r>
          <rPr>
            <sz val="9"/>
            <color indexed="81"/>
            <rFont val="Tahoma"/>
            <family val="2"/>
          </rPr>
          <t xml:space="preserve">Surface de l'élément considéré
</t>
        </r>
      </text>
    </comment>
    <comment ref="C49" authorId="0">
      <text>
        <r>
          <rPr>
            <b/>
            <sz val="9"/>
            <color indexed="81"/>
            <rFont val="Tahoma"/>
            <family val="2"/>
          </rPr>
          <t>b : coefficient de réduction des déperditions thermiques contre le terrain ou contre un local non chauffé</t>
        </r>
        <r>
          <rPr>
            <sz val="9"/>
            <color indexed="81"/>
            <rFont val="Tahoma"/>
            <family val="2"/>
          </rPr>
          <t xml:space="preserve">
Voir onglet </t>
        </r>
        <r>
          <rPr>
            <b/>
            <sz val="9"/>
            <color indexed="81"/>
            <rFont val="Tahoma"/>
            <family val="2"/>
          </rPr>
          <t xml:space="preserve">"guide utilisateur"
</t>
        </r>
        <r>
          <rPr>
            <sz val="9"/>
            <color indexed="81"/>
            <rFont val="Tahoma"/>
            <family val="2"/>
          </rPr>
          <t>Valeur 1 par défaut à changer si nécessaire</t>
        </r>
      </text>
    </comment>
    <comment ref="D49" authorId="0">
      <text>
        <r>
          <rPr>
            <b/>
            <sz val="9"/>
            <color indexed="81"/>
            <rFont val="Tahoma"/>
            <family val="2"/>
          </rPr>
          <t>U : coefficient de transmission thermique en W/K.m</t>
        </r>
        <r>
          <rPr>
            <b/>
            <sz val="9"/>
            <color indexed="81"/>
            <rFont val="Arial"/>
            <family val="2"/>
          </rPr>
          <t>²</t>
        </r>
        <r>
          <rPr>
            <sz val="9"/>
            <color indexed="81"/>
            <rFont val="Tahoma"/>
            <family val="2"/>
          </rPr>
          <t xml:space="preserve">
Voir onglet </t>
        </r>
        <r>
          <rPr>
            <b/>
            <sz val="9"/>
            <color indexed="81"/>
            <rFont val="Tahoma"/>
            <family val="2"/>
          </rPr>
          <t>"guide utilisateur"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Uta selon SIA 380/1</t>
        </r>
        <r>
          <rPr>
            <sz val="9"/>
            <color indexed="81"/>
            <rFont val="Tahoma"/>
            <family val="2"/>
          </rPr>
          <t xml:space="preserve"> (édition 2009, tableau 2a) pour définir </t>
        </r>
        <r>
          <rPr>
            <b/>
            <sz val="9"/>
            <color indexed="81"/>
            <rFont val="Tahoma"/>
            <family val="2"/>
          </rPr>
          <t>les valeurs cibles</t>
        </r>
        <r>
          <rPr>
            <sz val="9"/>
            <color indexed="81"/>
            <rFont val="Tahoma"/>
            <family val="2"/>
          </rPr>
          <t xml:space="preserve"> des coefficients de transmission thermique pour les éléments plans</t>
        </r>
        <r>
          <rPr>
            <b/>
            <sz val="9"/>
            <color indexed="81"/>
            <rFont val="Tahoma"/>
            <family val="2"/>
          </rPr>
          <t xml:space="preserve"> touchés par une transformation</t>
        </r>
        <r>
          <rPr>
            <sz val="9"/>
            <color indexed="81"/>
            <rFont val="Tahoma"/>
            <family val="2"/>
          </rPr>
          <t xml:space="preserve"> [...].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Valeurs données pour un élément d'enveloppe contre l'exterieur ou enterré à moins de 2 m.</t>
        </r>
      </text>
    </comment>
  </commentList>
</comments>
</file>

<file path=xl/sharedStrings.xml><?xml version="1.0" encoding="utf-8"?>
<sst xmlns="http://schemas.openxmlformats.org/spreadsheetml/2006/main" count="309" uniqueCount="96">
  <si>
    <t>Informations</t>
  </si>
  <si>
    <t>NPA, Localité:</t>
  </si>
  <si>
    <t>Propriétaire:</t>
  </si>
  <si>
    <t>Adresse:</t>
  </si>
  <si>
    <t>Volume chauffé:</t>
  </si>
  <si>
    <t>A (m²)</t>
  </si>
  <si>
    <t>b.U.A (W/K)</t>
  </si>
  <si>
    <t>Toiture T1</t>
  </si>
  <si>
    <t>Toiture T2</t>
  </si>
  <si>
    <t>Toiture T3</t>
  </si>
  <si>
    <t>Plancher P1</t>
  </si>
  <si>
    <t>Plancher P2</t>
  </si>
  <si>
    <t>Plancher P3</t>
  </si>
  <si>
    <t>Murs M1</t>
  </si>
  <si>
    <t>Murs M2</t>
  </si>
  <si>
    <t>Murs M3</t>
  </si>
  <si>
    <t>Porte P1</t>
  </si>
  <si>
    <t>Porte P2</t>
  </si>
  <si>
    <t>Porte P3</t>
  </si>
  <si>
    <t>Fenêtres 1</t>
  </si>
  <si>
    <t>Fenêtres 2</t>
  </si>
  <si>
    <t>Fenêtres 3</t>
  </si>
  <si>
    <t>Déperditions surfaciques (W/K)</t>
  </si>
  <si>
    <t>V/h</t>
  </si>
  <si>
    <t>Pont thermiques (W/K)</t>
  </si>
  <si>
    <t>TOTAL Toiture</t>
  </si>
  <si>
    <t>TOTAL Plancher</t>
  </si>
  <si>
    <t>TOTAL Murs</t>
  </si>
  <si>
    <t>TOTAL Porte</t>
  </si>
  <si>
    <t>TOTAL Fenêtres</t>
  </si>
  <si>
    <t>Ponts thermiques</t>
  </si>
  <si>
    <t xml:space="preserve">Ventilation </t>
  </si>
  <si>
    <t>% des déperditions surfaciques</t>
  </si>
  <si>
    <t>Pertes par ventilation (W/K)</t>
  </si>
  <si>
    <t>Déperditions TOTALES (W/K)</t>
  </si>
  <si>
    <r>
      <t>m</t>
    </r>
    <r>
      <rPr>
        <i/>
        <vertAlign val="superscript"/>
        <sz val="11"/>
        <color theme="1"/>
        <rFont val="Arial"/>
        <family val="2"/>
      </rPr>
      <t>3</t>
    </r>
  </si>
  <si>
    <t>Récupération sur air extrait</t>
  </si>
  <si>
    <t>%</t>
  </si>
  <si>
    <t xml:space="preserve">b = (Tint - T*) / (Tint - Text) </t>
  </si>
  <si>
    <t>Tin = température interieure moyenne</t>
  </si>
  <si>
    <t>Text = Températur exterieure moyenne</t>
  </si>
  <si>
    <t xml:space="preserve">T* = température du local non chauffé </t>
  </si>
  <si>
    <t>Valeurs type selon tableau 15 de la norme SIA 380/1 édition 2009</t>
  </si>
  <si>
    <t>b</t>
  </si>
  <si>
    <t>Combles non isolé</t>
  </si>
  <si>
    <t>Combles isolés</t>
  </si>
  <si>
    <t>Sous-sol partiellement enterré</t>
  </si>
  <si>
    <t>Sous-sol entierrement enterré</t>
  </si>
  <si>
    <t>Pièce annexe</t>
  </si>
  <si>
    <t>Jardin d'hiver, véranda</t>
  </si>
  <si>
    <t>Valeurs type selon tableau 16 de la norme SIA 380/1 édition 2009</t>
  </si>
  <si>
    <t>Murs</t>
  </si>
  <si>
    <t>Plancher</t>
  </si>
  <si>
    <t>A / P = 2m</t>
  </si>
  <si>
    <t>A / P = 5m</t>
  </si>
  <si>
    <t>A / P = 10m</t>
  </si>
  <si>
    <t>Profondeur = 0 m</t>
  </si>
  <si>
    <t>Profondeur = 0,5 m</t>
  </si>
  <si>
    <t>Profondeur = 1 m</t>
  </si>
  <si>
    <t>Profondeur = 2 m</t>
  </si>
  <si>
    <t>Profondeur = 3 m</t>
  </si>
  <si>
    <t>Profondeur = 5 m</t>
  </si>
  <si>
    <t>Profondeur = 10 m</t>
  </si>
  <si>
    <t>U  &gt;&gt;</t>
  </si>
  <si>
    <t>U = coefficient de transmission thermique en W/m2.K</t>
  </si>
  <si>
    <t>A = surface de l'enveloppe thermique en contact avec le terrain</t>
  </si>
  <si>
    <t>P = longueur des côtés de la surface A en contact avec le terrain ou des locaux non chauffés en dehors de l'enveloppe thermique.</t>
  </si>
  <si>
    <t>http://www.bfe.admin.ch/php/modules/publikationen/stream.php?extlang=fr&amp;name=fr_43885841.pdf</t>
  </si>
  <si>
    <t>U (W/K.m²)</t>
  </si>
  <si>
    <r>
      <t>U</t>
    </r>
    <r>
      <rPr>
        <vertAlign val="subscript"/>
        <sz val="11"/>
        <rFont val="Arial"/>
        <family val="2"/>
      </rPr>
      <t>max</t>
    </r>
    <r>
      <rPr>
        <b/>
        <sz val="11"/>
        <rFont val="Arial"/>
        <family val="2"/>
      </rPr>
      <t xml:space="preserve"> (W/K.m²)</t>
    </r>
  </si>
  <si>
    <r>
      <t>U</t>
    </r>
    <r>
      <rPr>
        <vertAlign val="subscript"/>
        <sz val="11"/>
        <rFont val="Arial"/>
        <family val="2"/>
      </rPr>
      <t>ta</t>
    </r>
    <r>
      <rPr>
        <b/>
        <sz val="11"/>
        <rFont val="Arial"/>
        <family val="2"/>
      </rPr>
      <t xml:space="preserve"> (W/K.m²)</t>
    </r>
  </si>
  <si>
    <t>kWh</t>
  </si>
  <si>
    <t>Consommation de chauffage du bâtiment</t>
  </si>
  <si>
    <t>1/Guide utilisateur</t>
  </si>
  <si>
    <t>2/Remarques et précautions particulières relatives à l'utilisation du fichier</t>
  </si>
  <si>
    <t>3/ Facteur de réductions des déperditions vers les locaux non chauffés</t>
  </si>
  <si>
    <t>4/ Facteur de réductions des déperditions vers le terrain</t>
  </si>
  <si>
    <t xml:space="preserve">Le présent fichier permet de caractériser de manière rapide les déperditions énergétiques au travers de l’enveloppe d’un bâtiment. </t>
  </si>
  <si>
    <t xml:space="preserve">Les déperditions calculées en valeur absolue ne reflètent pas la consommation globale du bâtiment car, par exemple, les apports externes et internes ne sont pas pris en compte. </t>
  </si>
  <si>
    <t>De la même façon, le calcul intègre de nombreuses hypothèses (surfaces, coefficients U, ponts thermiques, ventilation, etc.)</t>
  </si>
  <si>
    <t xml:space="preserve">Les déperditions énergétiques calculées en valeur absolue sont à appréhender avec prudence et recul </t>
  </si>
  <si>
    <t>Ce calcul ne peut pas se substituer à un calcul plus précis (380/1, etc.), qui reste nécessaires pour une analyse fine, une étude de rénovation ou une demande d’autorisation de construire.</t>
  </si>
  <si>
    <t>Le présent fichier permet d’établir des comparatifs de déperditions énergétiques en réalisant une variante d'optimisation d'un ou plusieurs éléments de l'enveloppe thermique.</t>
  </si>
  <si>
    <t xml:space="preserve">Energie économisée par l'optimisation (kWh)  : </t>
  </si>
  <si>
    <t>Déperditions thermiques - Simulation de l'existant</t>
  </si>
  <si>
    <t>Données &amp; Calcul</t>
  </si>
  <si>
    <t>Graphique</t>
  </si>
  <si>
    <t>Déperditions thermiques - Simulation après OPTIMISATION</t>
  </si>
  <si>
    <r>
      <rPr>
        <b/>
        <sz val="11"/>
        <color theme="1"/>
        <rFont val="Arial"/>
        <family val="2"/>
      </rPr>
      <t>A.</t>
    </r>
    <r>
      <rPr>
        <sz val="10"/>
        <color theme="1"/>
        <rFont val="Arial"/>
        <family val="2"/>
      </rPr>
      <t xml:space="preserve"> Les celulles en orange représentent les données du bâtiment </t>
    </r>
    <r>
      <rPr>
        <b/>
        <sz val="10"/>
        <color theme="1"/>
        <rFont val="Arial"/>
        <family val="2"/>
      </rPr>
      <t>existant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à renseigner </t>
    </r>
    <r>
      <rPr>
        <sz val="10"/>
        <color theme="1"/>
        <rFont val="Arial"/>
        <family val="2"/>
      </rPr>
      <t xml:space="preserve">(volume, conso de chauffage, surfaces, coefficients U, etc.) dans le </t>
    </r>
    <r>
      <rPr>
        <b/>
        <sz val="10"/>
        <color theme="1"/>
        <rFont val="Arial"/>
        <family val="2"/>
      </rPr>
      <t>volet "Données et Calcul"</t>
    </r>
  </si>
  <si>
    <r>
      <rPr>
        <b/>
        <sz val="11"/>
        <color theme="1"/>
        <rFont val="Arial"/>
        <family val="2"/>
      </rPr>
      <t>C.</t>
    </r>
    <r>
      <rPr>
        <sz val="10"/>
        <color theme="1"/>
        <rFont val="Arial"/>
        <family val="2"/>
      </rPr>
      <t xml:space="preserve"> Les celulles en bleu représentent les données du bâtiment </t>
    </r>
    <r>
      <rPr>
        <b/>
        <sz val="10"/>
        <color theme="1"/>
        <rFont val="Arial"/>
        <family val="2"/>
      </rPr>
      <t>optimisé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à renseigner </t>
    </r>
    <r>
      <rPr>
        <sz val="10"/>
        <color theme="1"/>
        <rFont val="Arial"/>
        <family val="2"/>
      </rPr>
      <t xml:space="preserve">(surfaces, coefficients U, etc.) dans le </t>
    </r>
    <r>
      <rPr>
        <b/>
        <sz val="10"/>
        <color theme="1"/>
        <rFont val="Arial"/>
        <family val="2"/>
      </rPr>
      <t>volet "Données et Calcul"</t>
    </r>
  </si>
  <si>
    <r>
      <rPr>
        <b/>
        <sz val="11"/>
        <color theme="1"/>
        <rFont val="Arial"/>
        <family val="2"/>
      </rPr>
      <t>E.</t>
    </r>
    <r>
      <rPr>
        <sz val="10"/>
        <color theme="1"/>
        <rFont val="Arial"/>
        <family val="2"/>
      </rPr>
      <t xml:space="preserve"> L'estimation de</t>
    </r>
    <r>
      <rPr>
        <b/>
        <sz val="10"/>
        <color theme="1"/>
        <rFont val="Arial"/>
        <family val="2"/>
      </rPr>
      <t xml:space="preserve"> l'énergie économisée</t>
    </r>
    <r>
      <rPr>
        <sz val="10"/>
        <color theme="1"/>
        <rFont val="Arial"/>
        <family val="2"/>
      </rPr>
      <t xml:space="preserve"> est visible en bas du volet </t>
    </r>
    <r>
      <rPr>
        <b/>
        <sz val="10"/>
        <color theme="1"/>
        <rFont val="Arial"/>
        <family val="2"/>
      </rPr>
      <t>"Données et Calcul"</t>
    </r>
    <r>
      <rPr>
        <sz val="10"/>
        <color theme="1"/>
        <rFont val="Arial"/>
        <family val="2"/>
      </rPr>
      <t xml:space="preserve"> de la partie OPTIMISATION dans </t>
    </r>
    <r>
      <rPr>
        <b/>
        <sz val="10"/>
        <color theme="1"/>
        <rFont val="Arial"/>
        <family val="2"/>
      </rPr>
      <t>la cellule verte</t>
    </r>
  </si>
  <si>
    <r>
      <t>En revanche, les économies calculées par la différence des déperditions sont</t>
    </r>
    <r>
      <rPr>
        <b/>
        <sz val="10"/>
        <color theme="1"/>
        <rFont val="Arial"/>
        <family val="2"/>
      </rPr>
      <t xml:space="preserve"> une bonne estimation </t>
    </r>
    <r>
      <rPr>
        <sz val="10"/>
        <color theme="1"/>
        <rFont val="Arial"/>
        <family val="2"/>
      </rPr>
      <t>de l'économie d'énergie possible</t>
    </r>
  </si>
  <si>
    <t>Il est possible de faire la simulation sur plusieurs bâtiments en les selectionnants dans les onglets "bâtiment 1", "bâtiment 2", etc. Faire un copier-coller si nécessaire.</t>
  </si>
  <si>
    <t>5/ Valeurs des coefficients de transmission thermiques U (guide de l'OFEN)</t>
  </si>
  <si>
    <r>
      <rPr>
        <b/>
        <sz val="11"/>
        <color theme="1"/>
        <rFont val="Arial"/>
        <family val="2"/>
      </rPr>
      <t>B.</t>
    </r>
    <r>
      <rPr>
        <sz val="10"/>
        <color theme="1"/>
        <rFont val="Arial"/>
        <family val="2"/>
      </rPr>
      <t xml:space="preserve"> Le graphique des déperditions, sous forme de secteur, est visible dans le volet </t>
    </r>
    <r>
      <rPr>
        <b/>
        <sz val="10"/>
        <color theme="1"/>
        <rFont val="Arial"/>
        <family val="2"/>
      </rPr>
      <t>"Graphique"</t>
    </r>
    <r>
      <rPr>
        <sz val="10"/>
        <color theme="1"/>
        <rFont val="Arial"/>
        <family val="2"/>
      </rPr>
      <t xml:space="preserve"> pour le bâtiment existant</t>
    </r>
  </si>
  <si>
    <r>
      <rPr>
        <b/>
        <sz val="11"/>
        <color theme="1"/>
        <rFont val="Arial"/>
        <family val="2"/>
      </rPr>
      <t>D.</t>
    </r>
    <r>
      <rPr>
        <sz val="10"/>
        <color theme="1"/>
        <rFont val="Arial"/>
        <family val="2"/>
      </rPr>
      <t xml:space="preserve"> Le graphique des déperditions, sous forme de secteur, est visible dans le volet </t>
    </r>
    <r>
      <rPr>
        <b/>
        <sz val="10"/>
        <color theme="1"/>
        <rFont val="Arial"/>
        <family val="2"/>
      </rPr>
      <t>"Graphique"</t>
    </r>
    <r>
      <rPr>
        <sz val="10"/>
        <color theme="1"/>
        <rFont val="Arial"/>
        <family val="2"/>
      </rPr>
      <t xml:space="preserve"> pour le bâtiment optimisé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</si>
</sst>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#.0&quot; ou 3.0&quot;"/>
    <numFmt numFmtId="169" formatCode="0.0"/>
  </numFmts>
  <fonts count="20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i/>
      <vertAlign val="superscript"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vertAlign val="subscript"/>
      <sz val="11"/>
      <name val="Arial"/>
      <family val="2"/>
    </font>
    <font>
      <b/>
      <sz val="13"/>
      <color theme="3"/>
      <name val="Arial"/>
      <family val="2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6" fillId="0" borderId="0" applyNumberFormat="0" applyFill="0" applyBorder="0" applyAlignment="0" applyProtection="0"/>
    <xf numFmtId="0" fontId="18" fillId="0" borderId="24" applyNumberFormat="0" applyFill="0" applyAlignment="0" applyProtection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9" fillId="0" borderId="0" xfId="0" applyFont="1"/>
    <xf numFmtId="0" fontId="0" fillId="0" borderId="0" xfId="0" applyFont="1"/>
    <xf numFmtId="0" fontId="0" fillId="0" borderId="8" xfId="0" applyBorder="1"/>
    <xf numFmtId="0" fontId="0" fillId="0" borderId="8" xfId="0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0" fillId="0" borderId="8" xfId="0" applyBorder="1" applyAlignment="1">
      <alignment horizontal="left"/>
    </xf>
    <xf numFmtId="2" fontId="0" fillId="0" borderId="8" xfId="0" applyNumberFormat="1" applyBorder="1"/>
    <xf numFmtId="0" fontId="15" fillId="0" borderId="8" xfId="0" applyFont="1" applyBorder="1"/>
    <xf numFmtId="2" fontId="0" fillId="0" borderId="0" xfId="0" applyNumberFormat="1" applyFill="1" applyBorder="1"/>
    <xf numFmtId="2" fontId="0" fillId="0" borderId="8" xfId="0" applyNumberFormat="1" applyFill="1" applyBorder="1"/>
    <xf numFmtId="0" fontId="5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Border="1"/>
    <xf numFmtId="0" fontId="1" fillId="0" borderId="14" xfId="0" applyFont="1" applyBorder="1"/>
    <xf numFmtId="0" fontId="6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" fillId="0" borderId="28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1" fillId="0" borderId="28" xfId="0" applyFont="1" applyBorder="1"/>
    <xf numFmtId="0" fontId="5" fillId="0" borderId="29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1" fillId="0" borderId="26" xfId="0" applyFont="1" applyBorder="1"/>
    <xf numFmtId="0" fontId="4" fillId="0" borderId="30" xfId="1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4" xfId="0" applyFont="1" applyBorder="1" applyAlignment="1">
      <alignment horizontal="right" vertical="center"/>
    </xf>
    <xf numFmtId="0" fontId="9" fillId="0" borderId="34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" fillId="0" borderId="38" xfId="0" applyFont="1" applyBorder="1"/>
    <xf numFmtId="0" fontId="1" fillId="0" borderId="36" xfId="0" applyFont="1" applyBorder="1"/>
    <xf numFmtId="0" fontId="1" fillId="0" borderId="39" xfId="0" applyFont="1" applyBorder="1"/>
    <xf numFmtId="0" fontId="5" fillId="0" borderId="34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9" fillId="4" borderId="23" xfId="0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Border="1" applyAlignment="1">
      <alignment horizontal="center" vertical="center"/>
    </xf>
    <xf numFmtId="0" fontId="18" fillId="0" borderId="24" xfId="3" applyAlignment="1">
      <alignment horizontal="left"/>
    </xf>
    <xf numFmtId="0" fontId="16" fillId="0" borderId="0" xfId="2" applyAlignment="1">
      <alignment horizontal="center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left" wrapText="1"/>
    </xf>
    <xf numFmtId="0" fontId="15" fillId="0" borderId="0" xfId="0" quotePrefix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ont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9" fillId="4" borderId="21" xfId="0" applyFont="1" applyFill="1" applyBorder="1" applyAlignment="1">
      <alignment horizontal="right" vertical="center"/>
    </xf>
    <xf numFmtId="0" fontId="9" fillId="4" borderId="22" xfId="0" applyFont="1" applyFill="1" applyBorder="1" applyAlignment="1">
      <alignment horizontal="right" vertical="center"/>
    </xf>
    <xf numFmtId="0" fontId="9" fillId="4" borderId="41" xfId="0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169" fontId="1" fillId="0" borderId="0" xfId="0" applyNumberFormat="1" applyFont="1"/>
    <xf numFmtId="169" fontId="1" fillId="0" borderId="0" xfId="0" applyNumberFormat="1" applyFont="1" applyAlignment="1">
      <alignment horizontal="center" vertical="center"/>
    </xf>
  </cellXfs>
  <cellStyles count="4">
    <cellStyle name="Lien hypertexte" xfId="2" builtinId="8"/>
    <cellStyle name="Normal" xfId="0" builtinId="0"/>
    <cellStyle name="Normal 2" xfId="1"/>
    <cellStyle name="Titre 2" xfId="3" builtinId="17"/>
  </cellStyles>
  <dxfs count="441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  <dxf>
      <fill>
        <patternFill>
          <bgColor rgb="FF92D050"/>
        </patternFill>
      </fill>
    </dxf>
    <dxf>
      <fill>
        <patternFill>
          <bgColor rgb="FFFBA993"/>
        </patternFill>
      </fill>
    </dxf>
  </dxfs>
  <tableStyles count="0" defaultTableStyle="TableStyleMedium2" defaultPivotStyle="PivotStyleLight16"/>
  <colors>
    <mruColors>
      <color rgb="FFFBA993"/>
      <color rgb="FFFF757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H"/>
              <a:t>Déperditions thermiques par type de surface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3"/>
              <c:layout>
                <c:manualLayout>
                  <c:x val="-4.0766128213608926E-4"/>
                  <c:y val="-4.71739276860624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50" b="1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('Bâtiment 1'!$A$18,'Bâtiment 1'!$A$22,'Bâtiment 1'!$A$26,'Bâtiment 1'!$A$30,'Bâtiment 1'!$A$34,'Bâtiment 1'!$A$37,'Bâtiment 1'!$A$38)</c:f>
              <c:strCache>
                <c:ptCount val="7"/>
                <c:pt idx="0">
                  <c:v>TOTAL Toiture</c:v>
                </c:pt>
                <c:pt idx="1">
                  <c:v>TOTAL Plancher</c:v>
                </c:pt>
                <c:pt idx="2">
                  <c:v>TOTAL Murs</c:v>
                </c:pt>
                <c:pt idx="3">
                  <c:v>TOTAL Porte</c:v>
                </c:pt>
                <c:pt idx="4">
                  <c:v>TOTAL Fenêtres</c:v>
                </c:pt>
                <c:pt idx="5">
                  <c:v>Pont thermiques (W/K)</c:v>
                </c:pt>
                <c:pt idx="6">
                  <c:v>Pertes par ventilation (W/K)</c:v>
                </c:pt>
              </c:strCache>
            </c:strRef>
          </c:cat>
          <c:val>
            <c:numRef>
              <c:f>('Bâtiment 1'!$F$18,'Bâtiment 1'!$F$22,'Bâtiment 1'!$F$26,'Bâtiment 1'!$F$30,'Bâtiment 1'!$F$34,'Bâtiment 1'!$F$37,'Bâtiment 1'!$F$38)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H"/>
              <a:t>Déperditions thermiques par type de surface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('Bâtiment 1'!$A$53,'Bâtiment 1'!$A$57,'Bâtiment 1'!$A$61,'Bâtiment 1'!$A$65,'Bâtiment 1'!$A$69,'Bâtiment 1'!$A$72,'Bâtiment 1'!$A$73)</c:f>
              <c:strCache>
                <c:ptCount val="7"/>
                <c:pt idx="0">
                  <c:v>TOTAL Toiture</c:v>
                </c:pt>
                <c:pt idx="1">
                  <c:v>TOTAL Plancher</c:v>
                </c:pt>
                <c:pt idx="2">
                  <c:v>TOTAL Murs</c:v>
                </c:pt>
                <c:pt idx="3">
                  <c:v>TOTAL Porte</c:v>
                </c:pt>
                <c:pt idx="4">
                  <c:v>TOTAL Fenêtres</c:v>
                </c:pt>
                <c:pt idx="5">
                  <c:v>Pont thermiques (W/K)</c:v>
                </c:pt>
                <c:pt idx="6">
                  <c:v>Pertes par ventilation (W/K)</c:v>
                </c:pt>
              </c:strCache>
            </c:strRef>
          </c:cat>
          <c:val>
            <c:numRef>
              <c:f>('Bâtiment 1'!$F$53,'Bâtiment 1'!$F$57,'Bâtiment 1'!$F$61,'Bâtiment 1'!$F$65,'Bâtiment 1'!$F$69,'Bâtiment 1'!$F$72,'Bâtiment 1'!$F$73)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0"/>
          <c:order val="0"/>
          <c:dLbls>
            <c:dLbl>
              <c:idx val="3"/>
              <c:layout>
                <c:manualLayout>
                  <c:x val="-4.0766128213608926E-4"/>
                  <c:y val="-4.71739276860624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50" b="1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('Bâtiment 1'!$A$18,'Bâtiment 1'!$A$22,'Bâtiment 1'!$A$26,'Bâtiment 1'!$A$30,'Bâtiment 1'!$A$34,'Bâtiment 1'!$A$37,'Bâtiment 1'!$A$38)</c:f>
              <c:strCache>
                <c:ptCount val="7"/>
                <c:pt idx="0">
                  <c:v>TOTAL Toiture</c:v>
                </c:pt>
                <c:pt idx="1">
                  <c:v>TOTAL Plancher</c:v>
                </c:pt>
                <c:pt idx="2">
                  <c:v>TOTAL Murs</c:v>
                </c:pt>
                <c:pt idx="3">
                  <c:v>TOTAL Porte</c:v>
                </c:pt>
                <c:pt idx="4">
                  <c:v>TOTAL Fenêtres</c:v>
                </c:pt>
                <c:pt idx="5">
                  <c:v>Pont thermiques (W/K)</c:v>
                </c:pt>
                <c:pt idx="6">
                  <c:v>Pertes par ventilation (W/K)</c:v>
                </c:pt>
              </c:strCache>
            </c:strRef>
          </c:cat>
          <c:val>
            <c:numRef>
              <c:f>('Bâtiment 1'!$F$18,'Bâtiment 1'!$F$22,'Bâtiment 1'!$F$26,'Bâtiment 1'!$F$30,'Bâtiment 1'!$F$34,'Bâtiment 1'!$F$37,'Bâtiment 1'!$F$38)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H"/>
              <a:t>Déperditions thermiques par type de surface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3"/>
              <c:layout>
                <c:manualLayout>
                  <c:x val="-4.0766128213608926E-4"/>
                  <c:y val="-4.71739276860624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50" b="1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('Bâtiment 2'!$A$18,'Bâtiment 2'!$A$22,'Bâtiment 2'!$A$26,'Bâtiment 2'!$A$30,'Bâtiment 2'!$A$34,'Bâtiment 2'!$A$37,'Bâtiment 2'!$A$38)</c:f>
              <c:strCache>
                <c:ptCount val="7"/>
                <c:pt idx="0">
                  <c:v>TOTAL Toiture</c:v>
                </c:pt>
                <c:pt idx="1">
                  <c:v>TOTAL Plancher</c:v>
                </c:pt>
                <c:pt idx="2">
                  <c:v>TOTAL Murs</c:v>
                </c:pt>
                <c:pt idx="3">
                  <c:v>TOTAL Porte</c:v>
                </c:pt>
                <c:pt idx="4">
                  <c:v>TOTAL Fenêtres</c:v>
                </c:pt>
                <c:pt idx="5">
                  <c:v>Pont thermiques (W/K)</c:v>
                </c:pt>
                <c:pt idx="6">
                  <c:v>Pertes par ventilation (W/K)</c:v>
                </c:pt>
              </c:strCache>
            </c:strRef>
          </c:cat>
          <c:val>
            <c:numRef>
              <c:f>('Bâtiment 2'!$F$18,'Bâtiment 2'!$F$22,'Bâtiment 2'!$F$26,'Bâtiment 2'!$F$30,'Bâtiment 2'!$F$34,'Bâtiment 2'!$F$37,'Bâtiment 2'!$F$38)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H"/>
              <a:t>Déperditions thermiques par type de surface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('Bâtiment 2'!$A$53,'Bâtiment 2'!$A$57,'Bâtiment 2'!$A$61,'Bâtiment 2'!$A$65,'Bâtiment 2'!$A$69,'Bâtiment 2'!$A$72,'Bâtiment 2'!$A$73)</c:f>
              <c:strCache>
                <c:ptCount val="7"/>
                <c:pt idx="0">
                  <c:v>TOTAL Toiture</c:v>
                </c:pt>
                <c:pt idx="1">
                  <c:v>TOTAL Plancher</c:v>
                </c:pt>
                <c:pt idx="2">
                  <c:v>TOTAL Murs</c:v>
                </c:pt>
                <c:pt idx="3">
                  <c:v>TOTAL Porte</c:v>
                </c:pt>
                <c:pt idx="4">
                  <c:v>TOTAL Fenêtres</c:v>
                </c:pt>
                <c:pt idx="5">
                  <c:v>Pont thermiques (W/K)</c:v>
                </c:pt>
                <c:pt idx="6">
                  <c:v>Pertes par ventilation (W/K)</c:v>
                </c:pt>
              </c:strCache>
            </c:strRef>
          </c:cat>
          <c:val>
            <c:numRef>
              <c:f>('Bâtiment 2'!$F$53,'Bâtiment 2'!$F$57,'Bâtiment 2'!$F$61,'Bâtiment 2'!$F$65,'Bâtiment 2'!$F$69,'Bâtiment 2'!$F$72,'Bâtiment 2'!$F$73)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0"/>
          <c:order val="0"/>
          <c:dLbls>
            <c:dLbl>
              <c:idx val="3"/>
              <c:layout>
                <c:manualLayout>
                  <c:x val="-4.0766128213608926E-4"/>
                  <c:y val="-4.71739276860624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50" b="1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('Bâtiment 2'!$A$18,'Bâtiment 2'!$A$22,'Bâtiment 2'!$A$26,'Bâtiment 2'!$A$30,'Bâtiment 2'!$A$34,'Bâtiment 2'!$A$37,'Bâtiment 2'!$A$38)</c:f>
              <c:strCache>
                <c:ptCount val="7"/>
                <c:pt idx="0">
                  <c:v>TOTAL Toiture</c:v>
                </c:pt>
                <c:pt idx="1">
                  <c:v>TOTAL Plancher</c:v>
                </c:pt>
                <c:pt idx="2">
                  <c:v>TOTAL Murs</c:v>
                </c:pt>
                <c:pt idx="3">
                  <c:v>TOTAL Porte</c:v>
                </c:pt>
                <c:pt idx="4">
                  <c:v>TOTAL Fenêtres</c:v>
                </c:pt>
                <c:pt idx="5">
                  <c:v>Pont thermiques (W/K)</c:v>
                </c:pt>
                <c:pt idx="6">
                  <c:v>Pertes par ventilation (W/K)</c:v>
                </c:pt>
              </c:strCache>
            </c:strRef>
          </c:cat>
          <c:val>
            <c:numRef>
              <c:f>('Bâtiment 2'!$F$18,'Bâtiment 2'!$F$22,'Bâtiment 2'!$F$26,'Bâtiment 2'!$F$30,'Bâtiment 2'!$F$34,'Bâtiment 2'!$F$37,'Bâtiment 2'!$F$38)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H"/>
              <a:t>Déperditions thermiques par type de surface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3"/>
              <c:layout>
                <c:manualLayout>
                  <c:x val="-4.0766128213608926E-4"/>
                  <c:y val="-4.71739276860624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50" b="1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('Bâtiment 3'!$A$18,'Bâtiment 3'!$A$22,'Bâtiment 3'!$A$26,'Bâtiment 3'!$A$30,'Bâtiment 3'!$A$34,'Bâtiment 3'!$A$37,'Bâtiment 3'!$A$38)</c:f>
              <c:strCache>
                <c:ptCount val="7"/>
                <c:pt idx="0">
                  <c:v>TOTAL Toiture</c:v>
                </c:pt>
                <c:pt idx="1">
                  <c:v>TOTAL Plancher</c:v>
                </c:pt>
                <c:pt idx="2">
                  <c:v>TOTAL Murs</c:v>
                </c:pt>
                <c:pt idx="3">
                  <c:v>TOTAL Porte</c:v>
                </c:pt>
                <c:pt idx="4">
                  <c:v>TOTAL Fenêtres</c:v>
                </c:pt>
                <c:pt idx="5">
                  <c:v>Pont thermiques (W/K)</c:v>
                </c:pt>
                <c:pt idx="6">
                  <c:v>Pertes par ventilation (W/K)</c:v>
                </c:pt>
              </c:strCache>
            </c:strRef>
          </c:cat>
          <c:val>
            <c:numRef>
              <c:f>('Bâtiment 3'!$F$18,'Bâtiment 3'!$F$22,'Bâtiment 3'!$F$26,'Bâtiment 3'!$F$30,'Bâtiment 3'!$F$34,'Bâtiment 3'!$F$37,'Bâtiment 3'!$F$38)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H"/>
              <a:t>Déperditions thermiques par type de surface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('Bâtiment 3'!$A$53,'Bâtiment 3'!$A$57,'Bâtiment 3'!$A$61,'Bâtiment 3'!$A$65,'Bâtiment 3'!$A$69,'Bâtiment 3'!$A$72,'Bâtiment 3'!$A$73)</c:f>
              <c:strCache>
                <c:ptCount val="7"/>
                <c:pt idx="0">
                  <c:v>TOTAL Toiture</c:v>
                </c:pt>
                <c:pt idx="1">
                  <c:v>TOTAL Plancher</c:v>
                </c:pt>
                <c:pt idx="2">
                  <c:v>TOTAL Murs</c:v>
                </c:pt>
                <c:pt idx="3">
                  <c:v>TOTAL Porte</c:v>
                </c:pt>
                <c:pt idx="4">
                  <c:v>TOTAL Fenêtres</c:v>
                </c:pt>
                <c:pt idx="5">
                  <c:v>Pont thermiques (W/K)</c:v>
                </c:pt>
                <c:pt idx="6">
                  <c:v>Pertes par ventilation (W/K)</c:v>
                </c:pt>
              </c:strCache>
            </c:strRef>
          </c:cat>
          <c:val>
            <c:numRef>
              <c:f>('Bâtiment 3'!$F$53,'Bâtiment 3'!$F$57,'Bâtiment 3'!$F$61,'Bâtiment 3'!$F$65,'Bâtiment 3'!$F$69,'Bâtiment 3'!$F$72,'Bâtiment 3'!$F$73)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0"/>
          <c:order val="0"/>
          <c:dLbls>
            <c:dLbl>
              <c:idx val="3"/>
              <c:layout>
                <c:manualLayout>
                  <c:x val="-4.0766128213608926E-4"/>
                  <c:y val="-4.71739276860624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50" b="1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('Bâtiment 3'!$A$18,'Bâtiment 3'!$A$22,'Bâtiment 3'!$A$26,'Bâtiment 3'!$A$30,'Bâtiment 3'!$A$34,'Bâtiment 3'!$A$37,'Bâtiment 3'!$A$38)</c:f>
              <c:strCache>
                <c:ptCount val="7"/>
                <c:pt idx="0">
                  <c:v>TOTAL Toiture</c:v>
                </c:pt>
                <c:pt idx="1">
                  <c:v>TOTAL Plancher</c:v>
                </c:pt>
                <c:pt idx="2">
                  <c:v>TOTAL Murs</c:v>
                </c:pt>
                <c:pt idx="3">
                  <c:v>TOTAL Porte</c:v>
                </c:pt>
                <c:pt idx="4">
                  <c:v>TOTAL Fenêtres</c:v>
                </c:pt>
                <c:pt idx="5">
                  <c:v>Pont thermiques (W/K)</c:v>
                </c:pt>
                <c:pt idx="6">
                  <c:v>Pertes par ventilation (W/K)</c:v>
                </c:pt>
              </c:strCache>
            </c:strRef>
          </c:cat>
          <c:val>
            <c:numRef>
              <c:f>('Bâtiment 3'!$F$18,'Bâtiment 3'!$F$22,'Bâtiment 3'!$F$26,'Bâtiment 3'!$F$30,'Bâtiment 3'!$F$34,'Bâtiment 3'!$F$37,'Bâtiment 3'!$F$38)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41</xdr:row>
      <xdr:rowOff>0</xdr:rowOff>
    </xdr:from>
    <xdr:to>
      <xdr:col>18</xdr:col>
      <xdr:colOff>276225</xdr:colOff>
      <xdr:row>47</xdr:row>
      <xdr:rowOff>152400</xdr:rowOff>
    </xdr:to>
    <xdr:sp macro="" textlink="">
      <xdr:nvSpPr>
        <xdr:cNvPr id="2" name="Accolade fermante 1"/>
        <xdr:cNvSpPr/>
      </xdr:nvSpPr>
      <xdr:spPr>
        <a:xfrm>
          <a:off x="7086600" y="3781425"/>
          <a:ext cx="257175" cy="11239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19</xdr:col>
      <xdr:colOff>47625</xdr:colOff>
      <xdr:row>43</xdr:row>
      <xdr:rowOff>76200</xdr:rowOff>
    </xdr:from>
    <xdr:to>
      <xdr:col>20</xdr:col>
      <xdr:colOff>9525</xdr:colOff>
      <xdr:row>45</xdr:row>
      <xdr:rowOff>47625</xdr:rowOff>
    </xdr:to>
    <xdr:sp macro="" textlink="">
      <xdr:nvSpPr>
        <xdr:cNvPr id="3" name="ZoneTexte 2"/>
        <xdr:cNvSpPr txBox="1"/>
      </xdr:nvSpPr>
      <xdr:spPr>
        <a:xfrm>
          <a:off x="7400925" y="4181475"/>
          <a:ext cx="2476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/>
            <a:t>b</a:t>
          </a:r>
        </a:p>
      </xdr:txBody>
    </xdr:sp>
    <xdr:clientData/>
  </xdr:twoCellAnchor>
  <xdr:twoCellAnchor editAs="oneCell">
    <xdr:from>
      <xdr:col>30</xdr:col>
      <xdr:colOff>47625</xdr:colOff>
      <xdr:row>0</xdr:row>
      <xdr:rowOff>171450</xdr:rowOff>
    </xdr:from>
    <xdr:to>
      <xdr:col>36</xdr:col>
      <xdr:colOff>589911</xdr:colOff>
      <xdr:row>44</xdr:row>
      <xdr:rowOff>56275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175" y="171450"/>
          <a:ext cx="5114286" cy="7000000"/>
        </a:xfrm>
        <a:prstGeom prst="rect">
          <a:avLst/>
        </a:prstGeom>
      </xdr:spPr>
    </xdr:pic>
    <xdr:clientData/>
  </xdr:twoCellAnchor>
  <xdr:twoCellAnchor>
    <xdr:from>
      <xdr:col>31</xdr:col>
      <xdr:colOff>298174</xdr:colOff>
      <xdr:row>4</xdr:row>
      <xdr:rowOff>16565</xdr:rowOff>
    </xdr:from>
    <xdr:to>
      <xdr:col>32</xdr:col>
      <xdr:colOff>496956</xdr:colOff>
      <xdr:row>20</xdr:row>
      <xdr:rowOff>57978</xdr:rowOff>
    </xdr:to>
    <xdr:sp macro="" textlink="">
      <xdr:nvSpPr>
        <xdr:cNvPr id="5" name="Rectangle 4"/>
        <xdr:cNvSpPr/>
      </xdr:nvSpPr>
      <xdr:spPr>
        <a:xfrm>
          <a:off x="11670196" y="654326"/>
          <a:ext cx="960782" cy="2625587"/>
        </a:xfrm>
        <a:prstGeom prst="rect">
          <a:avLst/>
        </a:prstGeom>
        <a:solidFill>
          <a:srgbClr val="FF0000">
            <a:alpha val="20000"/>
          </a:srgb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33</xdr:col>
      <xdr:colOff>438978</xdr:colOff>
      <xdr:row>3</xdr:row>
      <xdr:rowOff>33130</xdr:rowOff>
    </xdr:from>
    <xdr:to>
      <xdr:col>36</xdr:col>
      <xdr:colOff>604629</xdr:colOff>
      <xdr:row>23</xdr:row>
      <xdr:rowOff>66261</xdr:rowOff>
    </xdr:to>
    <xdr:sp macro="" textlink="">
      <xdr:nvSpPr>
        <xdr:cNvPr id="7" name="Rectangle 6"/>
        <xdr:cNvSpPr/>
      </xdr:nvSpPr>
      <xdr:spPr>
        <a:xfrm>
          <a:off x="13335000" y="480391"/>
          <a:ext cx="2451651" cy="3205370"/>
        </a:xfrm>
        <a:prstGeom prst="rect">
          <a:avLst/>
        </a:prstGeom>
        <a:solidFill>
          <a:srgbClr val="FF0000">
            <a:alpha val="20000"/>
          </a:srgb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32</xdr:col>
      <xdr:colOff>69575</xdr:colOff>
      <xdr:row>28</xdr:row>
      <xdr:rowOff>53008</xdr:rowOff>
    </xdr:from>
    <xdr:to>
      <xdr:col>32</xdr:col>
      <xdr:colOff>496957</xdr:colOff>
      <xdr:row>40</xdr:row>
      <xdr:rowOff>115957</xdr:rowOff>
    </xdr:to>
    <xdr:sp macro="" textlink="">
      <xdr:nvSpPr>
        <xdr:cNvPr id="8" name="Rectangle 7"/>
        <xdr:cNvSpPr/>
      </xdr:nvSpPr>
      <xdr:spPr>
        <a:xfrm>
          <a:off x="12203597" y="4500769"/>
          <a:ext cx="427382" cy="2001079"/>
        </a:xfrm>
        <a:prstGeom prst="rect">
          <a:avLst/>
        </a:prstGeom>
        <a:solidFill>
          <a:srgbClr val="FF0000">
            <a:alpha val="20000"/>
          </a:srgb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33</xdr:col>
      <xdr:colOff>445606</xdr:colOff>
      <xdr:row>26</xdr:row>
      <xdr:rowOff>48039</xdr:rowOff>
    </xdr:from>
    <xdr:to>
      <xdr:col>36</xdr:col>
      <xdr:colOff>571500</xdr:colOff>
      <xdr:row>43</xdr:row>
      <xdr:rowOff>107674</xdr:rowOff>
    </xdr:to>
    <xdr:sp macro="" textlink="">
      <xdr:nvSpPr>
        <xdr:cNvPr id="9" name="Rectangle 8"/>
        <xdr:cNvSpPr/>
      </xdr:nvSpPr>
      <xdr:spPr>
        <a:xfrm>
          <a:off x="13341628" y="4164496"/>
          <a:ext cx="2411894" cy="2826026"/>
        </a:xfrm>
        <a:prstGeom prst="rect">
          <a:avLst/>
        </a:prstGeom>
        <a:solidFill>
          <a:srgbClr val="FF0000">
            <a:alpha val="20000"/>
          </a:srgb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30</xdr:col>
      <xdr:colOff>33129</xdr:colOff>
      <xdr:row>43</xdr:row>
      <xdr:rowOff>74543</xdr:rowOff>
    </xdr:from>
    <xdr:to>
      <xdr:col>33</xdr:col>
      <xdr:colOff>447261</xdr:colOff>
      <xdr:row>44</xdr:row>
      <xdr:rowOff>57978</xdr:rowOff>
    </xdr:to>
    <xdr:sp macro="" textlink="">
      <xdr:nvSpPr>
        <xdr:cNvPr id="10" name="Rectangle 9"/>
        <xdr:cNvSpPr/>
      </xdr:nvSpPr>
      <xdr:spPr>
        <a:xfrm>
          <a:off x="10643151" y="6957391"/>
          <a:ext cx="2700132" cy="149087"/>
        </a:xfrm>
        <a:prstGeom prst="rect">
          <a:avLst/>
        </a:prstGeom>
        <a:solidFill>
          <a:srgbClr val="FF0000">
            <a:alpha val="20000"/>
          </a:srgb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32</xdr:col>
      <xdr:colOff>188844</xdr:colOff>
      <xdr:row>4</xdr:row>
      <xdr:rowOff>19878</xdr:rowOff>
    </xdr:from>
    <xdr:to>
      <xdr:col>32</xdr:col>
      <xdr:colOff>491986</xdr:colOff>
      <xdr:row>5</xdr:row>
      <xdr:rowOff>139146</xdr:rowOff>
    </xdr:to>
    <xdr:sp macro="" textlink="">
      <xdr:nvSpPr>
        <xdr:cNvPr id="15" name="Ellipse 14"/>
        <xdr:cNvSpPr/>
      </xdr:nvSpPr>
      <xdr:spPr>
        <a:xfrm>
          <a:off x="12322866" y="657639"/>
          <a:ext cx="303142" cy="309768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CH" sz="20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33</xdr:col>
      <xdr:colOff>448918</xdr:colOff>
      <xdr:row>3</xdr:row>
      <xdr:rowOff>64604</xdr:rowOff>
    </xdr:from>
    <xdr:to>
      <xdr:col>33</xdr:col>
      <xdr:colOff>752060</xdr:colOff>
      <xdr:row>4</xdr:row>
      <xdr:rowOff>183872</xdr:rowOff>
    </xdr:to>
    <xdr:sp macro="" textlink="">
      <xdr:nvSpPr>
        <xdr:cNvPr id="16" name="Ellipse 15"/>
        <xdr:cNvSpPr/>
      </xdr:nvSpPr>
      <xdr:spPr>
        <a:xfrm>
          <a:off x="13344940" y="511865"/>
          <a:ext cx="303142" cy="309768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CH" sz="20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33</xdr:col>
      <xdr:colOff>460514</xdr:colOff>
      <xdr:row>26</xdr:row>
      <xdr:rowOff>76200</xdr:rowOff>
    </xdr:from>
    <xdr:to>
      <xdr:col>34</xdr:col>
      <xdr:colOff>1656</xdr:colOff>
      <xdr:row>28</xdr:row>
      <xdr:rowOff>54664</xdr:rowOff>
    </xdr:to>
    <xdr:sp macro="" textlink="">
      <xdr:nvSpPr>
        <xdr:cNvPr id="17" name="Ellipse 16"/>
        <xdr:cNvSpPr/>
      </xdr:nvSpPr>
      <xdr:spPr>
        <a:xfrm>
          <a:off x="13356536" y="4192657"/>
          <a:ext cx="303142" cy="309768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CH" sz="20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32</xdr:col>
      <xdr:colOff>57979</xdr:colOff>
      <xdr:row>28</xdr:row>
      <xdr:rowOff>46383</xdr:rowOff>
    </xdr:from>
    <xdr:to>
      <xdr:col>32</xdr:col>
      <xdr:colOff>361121</xdr:colOff>
      <xdr:row>30</xdr:row>
      <xdr:rowOff>24847</xdr:rowOff>
    </xdr:to>
    <xdr:sp macro="" textlink="">
      <xdr:nvSpPr>
        <xdr:cNvPr id="18" name="Ellipse 17"/>
        <xdr:cNvSpPr/>
      </xdr:nvSpPr>
      <xdr:spPr>
        <a:xfrm>
          <a:off x="12192001" y="4494144"/>
          <a:ext cx="303142" cy="309768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CH" sz="20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61292</xdr:colOff>
      <xdr:row>43</xdr:row>
      <xdr:rowOff>8283</xdr:rowOff>
    </xdr:from>
    <xdr:to>
      <xdr:col>30</xdr:col>
      <xdr:colOff>364434</xdr:colOff>
      <xdr:row>44</xdr:row>
      <xdr:rowOff>152399</xdr:rowOff>
    </xdr:to>
    <xdr:sp macro="" textlink="">
      <xdr:nvSpPr>
        <xdr:cNvPr id="19" name="Ellipse 18"/>
        <xdr:cNvSpPr/>
      </xdr:nvSpPr>
      <xdr:spPr>
        <a:xfrm>
          <a:off x="10671314" y="6891131"/>
          <a:ext cx="303142" cy="309768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CH" sz="20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32</xdr:col>
      <xdr:colOff>182218</xdr:colOff>
      <xdr:row>3</xdr:row>
      <xdr:rowOff>173934</xdr:rowOff>
    </xdr:from>
    <xdr:ext cx="324512" cy="374141"/>
    <xdr:sp macro="" textlink="">
      <xdr:nvSpPr>
        <xdr:cNvPr id="14" name="ZoneTexte 13"/>
        <xdr:cNvSpPr txBox="1"/>
      </xdr:nvSpPr>
      <xdr:spPr>
        <a:xfrm>
          <a:off x="12316240" y="621195"/>
          <a:ext cx="32451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CH" sz="1800" b="1"/>
            <a:t>A</a:t>
          </a:r>
          <a:endParaRPr lang="fr-CH" sz="1100" b="1"/>
        </a:p>
      </xdr:txBody>
    </xdr:sp>
    <xdr:clientData/>
  </xdr:oneCellAnchor>
  <xdr:oneCellAnchor>
    <xdr:from>
      <xdr:col>33</xdr:col>
      <xdr:colOff>450574</xdr:colOff>
      <xdr:row>3</xdr:row>
      <xdr:rowOff>28159</xdr:rowOff>
    </xdr:from>
    <xdr:ext cx="324512" cy="374141"/>
    <xdr:sp macro="" textlink="">
      <xdr:nvSpPr>
        <xdr:cNvPr id="20" name="ZoneTexte 19"/>
        <xdr:cNvSpPr txBox="1"/>
      </xdr:nvSpPr>
      <xdr:spPr>
        <a:xfrm>
          <a:off x="13346596" y="475420"/>
          <a:ext cx="32451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CH" sz="1800" b="1"/>
            <a:t>B</a:t>
          </a:r>
          <a:endParaRPr lang="fr-CH" sz="1100" b="1"/>
        </a:p>
      </xdr:txBody>
    </xdr:sp>
    <xdr:clientData/>
  </xdr:oneCellAnchor>
  <xdr:oneCellAnchor>
    <xdr:from>
      <xdr:col>32</xdr:col>
      <xdr:colOff>48454</xdr:colOff>
      <xdr:row>28</xdr:row>
      <xdr:rowOff>7039</xdr:rowOff>
    </xdr:from>
    <xdr:ext cx="306815" cy="374141"/>
    <xdr:sp macro="" textlink="">
      <xdr:nvSpPr>
        <xdr:cNvPr id="21" name="ZoneTexte 20"/>
        <xdr:cNvSpPr txBox="1"/>
      </xdr:nvSpPr>
      <xdr:spPr>
        <a:xfrm>
          <a:off x="12069004" y="4407589"/>
          <a:ext cx="306815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CH" sz="1800" b="1"/>
            <a:t>C</a:t>
          </a:r>
          <a:endParaRPr lang="fr-CH" sz="1100" b="1"/>
        </a:p>
      </xdr:txBody>
    </xdr:sp>
    <xdr:clientData/>
  </xdr:oneCellAnchor>
  <xdr:oneCellAnchor>
    <xdr:from>
      <xdr:col>33</xdr:col>
      <xdr:colOff>455544</xdr:colOff>
      <xdr:row>26</xdr:row>
      <xdr:rowOff>41411</xdr:rowOff>
    </xdr:from>
    <xdr:ext cx="330155" cy="374141"/>
    <xdr:sp macro="" textlink="">
      <xdr:nvSpPr>
        <xdr:cNvPr id="22" name="ZoneTexte 21"/>
        <xdr:cNvSpPr txBox="1"/>
      </xdr:nvSpPr>
      <xdr:spPr>
        <a:xfrm>
          <a:off x="13351566" y="4157868"/>
          <a:ext cx="330155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CH" sz="1800" b="1"/>
            <a:t>D</a:t>
          </a:r>
          <a:endParaRPr lang="fr-CH" sz="1100" b="1"/>
        </a:p>
      </xdr:txBody>
    </xdr:sp>
    <xdr:clientData/>
  </xdr:oneCellAnchor>
  <xdr:oneCellAnchor>
    <xdr:from>
      <xdr:col>30</xdr:col>
      <xdr:colOff>66261</xdr:colOff>
      <xdr:row>42</xdr:row>
      <xdr:rowOff>140804</xdr:rowOff>
    </xdr:from>
    <xdr:ext cx="297261" cy="374141"/>
    <xdr:sp macro="" textlink="">
      <xdr:nvSpPr>
        <xdr:cNvPr id="23" name="ZoneTexte 22"/>
        <xdr:cNvSpPr txBox="1"/>
      </xdr:nvSpPr>
      <xdr:spPr>
        <a:xfrm>
          <a:off x="10676283" y="6858000"/>
          <a:ext cx="29726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CH" sz="1800" b="1"/>
            <a:t>E</a:t>
          </a:r>
          <a:endParaRPr lang="fr-CH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4</xdr:row>
      <xdr:rowOff>61911</xdr:rowOff>
    </xdr:from>
    <xdr:to>
      <xdr:col>12</xdr:col>
      <xdr:colOff>704850</xdr:colOff>
      <xdr:row>37</xdr:row>
      <xdr:rowOff>161925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43</xdr:row>
      <xdr:rowOff>209550</xdr:rowOff>
    </xdr:from>
    <xdr:to>
      <xdr:col>12</xdr:col>
      <xdr:colOff>685800</xdr:colOff>
      <xdr:row>74</xdr:row>
      <xdr:rowOff>161925</xdr:rowOff>
    </xdr:to>
    <xdr:graphicFrame macro="">
      <xdr:nvGraphicFramePr>
        <xdr:cNvPr id="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4</xdr:row>
      <xdr:rowOff>61911</xdr:rowOff>
    </xdr:from>
    <xdr:to>
      <xdr:col>12</xdr:col>
      <xdr:colOff>704850</xdr:colOff>
      <xdr:row>37</xdr:row>
      <xdr:rowOff>161925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43</xdr:row>
      <xdr:rowOff>209550</xdr:rowOff>
    </xdr:from>
    <xdr:to>
      <xdr:col>12</xdr:col>
      <xdr:colOff>685800</xdr:colOff>
      <xdr:row>74</xdr:row>
      <xdr:rowOff>161925</xdr:rowOff>
    </xdr:to>
    <xdr:graphicFrame macro="">
      <xdr:nvGraphicFramePr>
        <xdr:cNvPr id="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4</xdr:row>
      <xdr:rowOff>61911</xdr:rowOff>
    </xdr:from>
    <xdr:to>
      <xdr:col>12</xdr:col>
      <xdr:colOff>704850</xdr:colOff>
      <xdr:row>37</xdr:row>
      <xdr:rowOff>161925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43</xdr:row>
      <xdr:rowOff>209550</xdr:rowOff>
    </xdr:from>
    <xdr:to>
      <xdr:col>12</xdr:col>
      <xdr:colOff>685800</xdr:colOff>
      <xdr:row>74</xdr:row>
      <xdr:rowOff>161925</xdr:rowOff>
    </xdr:to>
    <xdr:graphicFrame macro="">
      <xdr:nvGraphicFramePr>
        <xdr:cNvPr id="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fe.admin.ch/php/modules/publikationen/stream.php?extlang=fr&amp;name=fr_4388584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tabSelected="1" zoomScaleNormal="100" workbookViewId="0">
      <selection activeCell="AP2" sqref="AP2"/>
    </sheetView>
  </sheetViews>
  <sheetFormatPr baseColWidth="10" defaultRowHeight="12.75" x14ac:dyDescent="0.2"/>
  <cols>
    <col min="2" max="2" width="26" bestFit="1" customWidth="1"/>
    <col min="3" max="30" width="4.28515625" customWidth="1"/>
  </cols>
  <sheetData>
    <row r="1" spans="1:30" ht="17.25" thickBot="1" x14ac:dyDescent="0.3">
      <c r="A1" s="72" t="s">
        <v>73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</row>
    <row r="2" spans="1:30" ht="5.25" customHeight="1" thickTop="1" x14ac:dyDescent="0.2"/>
    <row r="3" spans="1:30" x14ac:dyDescent="0.2">
      <c r="A3" s="76" t="s">
        <v>77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</row>
    <row r="4" spans="1:30" ht="15" x14ac:dyDescent="0.25">
      <c r="A4" s="81" t="s">
        <v>88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</row>
    <row r="5" spans="1:30" ht="15" x14ac:dyDescent="0.25">
      <c r="A5" s="79" t="s">
        <v>94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</row>
    <row r="6" spans="1:30" ht="15" x14ac:dyDescent="0.25">
      <c r="A6" s="82" t="s">
        <v>89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</row>
    <row r="7" spans="1:30" ht="15" x14ac:dyDescent="0.25">
      <c r="A7" s="79" t="s">
        <v>95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</row>
    <row r="8" spans="1:30" ht="15" x14ac:dyDescent="0.25">
      <c r="A8" s="83" t="s">
        <v>90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</row>
    <row r="9" spans="1:30" s="70" customFormat="1" x14ac:dyDescent="0.2">
      <c r="A9" s="84" t="s">
        <v>92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</row>
    <row r="11" spans="1:30" s="45" customFormat="1" ht="17.25" thickBot="1" x14ac:dyDescent="0.3">
      <c r="A11" s="72" t="s">
        <v>74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</row>
    <row r="12" spans="1:30" ht="5.25" customHeight="1" thickTop="1" x14ac:dyDescent="0.2"/>
    <row r="13" spans="1:30" x14ac:dyDescent="0.2">
      <c r="A13" s="76" t="s">
        <v>82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</row>
    <row r="14" spans="1:30" ht="12.75" customHeight="1" x14ac:dyDescent="0.2">
      <c r="A14" s="77" t="s">
        <v>78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</row>
    <row r="15" spans="1:30" x14ac:dyDescent="0.2">
      <c r="A15" s="77" t="s">
        <v>79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</row>
    <row r="16" spans="1:30" x14ac:dyDescent="0.2">
      <c r="A16" s="78" t="s">
        <v>80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</row>
    <row r="17" spans="1:30" x14ac:dyDescent="0.2">
      <c r="A17" s="80" t="s">
        <v>91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</row>
    <row r="18" spans="1:30" x14ac:dyDescent="0.2">
      <c r="A18" s="76" t="s">
        <v>81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</row>
    <row r="20" spans="1:30" ht="17.25" thickBot="1" x14ac:dyDescent="0.3">
      <c r="A20" s="72" t="s">
        <v>75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</row>
    <row r="21" spans="1:30" ht="5.25" customHeight="1" thickTop="1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x14ac:dyDescent="0.2">
      <c r="A22" s="27" t="s">
        <v>38</v>
      </c>
    </row>
    <row r="23" spans="1:30" x14ac:dyDescent="0.2">
      <c r="A23" t="s">
        <v>39</v>
      </c>
    </row>
    <row r="24" spans="1:30" x14ac:dyDescent="0.2">
      <c r="A24" t="s">
        <v>41</v>
      </c>
    </row>
    <row r="25" spans="1:30" x14ac:dyDescent="0.2">
      <c r="A25" t="s">
        <v>40</v>
      </c>
    </row>
    <row r="27" spans="1:30" x14ac:dyDescent="0.2">
      <c r="A27" t="s">
        <v>42</v>
      </c>
    </row>
    <row r="28" spans="1:30" x14ac:dyDescent="0.2">
      <c r="B28" s="28"/>
      <c r="C28" s="30" t="s">
        <v>43</v>
      </c>
    </row>
    <row r="29" spans="1:30" x14ac:dyDescent="0.2">
      <c r="B29" s="28" t="s">
        <v>44</v>
      </c>
      <c r="C29" s="29">
        <v>0.9</v>
      </c>
    </row>
    <row r="30" spans="1:30" x14ac:dyDescent="0.2">
      <c r="B30" s="28" t="s">
        <v>45</v>
      </c>
      <c r="C30" s="29">
        <v>0.7</v>
      </c>
    </row>
    <row r="31" spans="1:30" x14ac:dyDescent="0.2">
      <c r="B31" s="28" t="s">
        <v>47</v>
      </c>
      <c r="C31" s="29">
        <v>0.7</v>
      </c>
    </row>
    <row r="32" spans="1:30" x14ac:dyDescent="0.2">
      <c r="B32" s="28" t="s">
        <v>46</v>
      </c>
      <c r="C32" s="29">
        <v>0.8</v>
      </c>
    </row>
    <row r="33" spans="1:30" x14ac:dyDescent="0.2">
      <c r="B33" s="28" t="s">
        <v>48</v>
      </c>
      <c r="C33" s="29">
        <v>0.8</v>
      </c>
    </row>
    <row r="34" spans="1:30" x14ac:dyDescent="0.2">
      <c r="B34" s="28" t="s">
        <v>49</v>
      </c>
      <c r="C34" s="29">
        <v>0.9</v>
      </c>
    </row>
    <row r="36" spans="1:30" ht="17.25" thickBot="1" x14ac:dyDescent="0.3">
      <c r="A36" s="72" t="s">
        <v>76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</row>
    <row r="37" spans="1:30" ht="5.25" customHeight="1" thickTop="1" x14ac:dyDescent="0.2"/>
    <row r="38" spans="1:30" x14ac:dyDescent="0.2">
      <c r="A38" t="s">
        <v>50</v>
      </c>
    </row>
    <row r="39" spans="1:30" x14ac:dyDescent="0.2">
      <c r="C39" s="74" t="s">
        <v>51</v>
      </c>
      <c r="D39" s="74"/>
      <c r="E39" s="74"/>
      <c r="F39" s="74"/>
      <c r="G39" s="75" t="s">
        <v>52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</row>
    <row r="40" spans="1:30" x14ac:dyDescent="0.2">
      <c r="C40" s="74"/>
      <c r="D40" s="74"/>
      <c r="E40" s="74"/>
      <c r="F40" s="74"/>
      <c r="G40" s="75" t="s">
        <v>53</v>
      </c>
      <c r="H40" s="75"/>
      <c r="I40" s="75"/>
      <c r="J40" s="75"/>
      <c r="K40" s="75" t="s">
        <v>54</v>
      </c>
      <c r="L40" s="75"/>
      <c r="M40" s="75"/>
      <c r="N40" s="75"/>
      <c r="O40" s="75" t="s">
        <v>55</v>
      </c>
      <c r="P40" s="75"/>
      <c r="Q40" s="75"/>
      <c r="R40" s="75"/>
    </row>
    <row r="41" spans="1:30" x14ac:dyDescent="0.2">
      <c r="B41" s="30" t="s">
        <v>63</v>
      </c>
      <c r="C41" s="33">
        <v>0.2</v>
      </c>
      <c r="D41" s="33">
        <v>0.4</v>
      </c>
      <c r="E41" s="33">
        <v>0.6</v>
      </c>
      <c r="F41" s="33">
        <v>1</v>
      </c>
      <c r="G41" s="33">
        <v>0.2</v>
      </c>
      <c r="H41" s="33">
        <v>0.4</v>
      </c>
      <c r="I41" s="33">
        <v>0.6</v>
      </c>
      <c r="J41" s="33">
        <v>1</v>
      </c>
      <c r="K41" s="33">
        <v>0.2</v>
      </c>
      <c r="L41" s="33">
        <v>0.4</v>
      </c>
      <c r="M41" s="33">
        <v>0.6</v>
      </c>
      <c r="N41" s="33">
        <v>1</v>
      </c>
      <c r="O41" s="33">
        <v>0.2</v>
      </c>
      <c r="P41" s="33">
        <v>0.4</v>
      </c>
      <c r="Q41" s="33">
        <v>0.6</v>
      </c>
      <c r="R41" s="33">
        <v>1</v>
      </c>
    </row>
    <row r="42" spans="1:30" x14ac:dyDescent="0.2">
      <c r="B42" s="31" t="s">
        <v>56</v>
      </c>
      <c r="C42" s="32">
        <v>1</v>
      </c>
      <c r="D42" s="32">
        <v>1</v>
      </c>
      <c r="E42" s="32">
        <v>1</v>
      </c>
      <c r="F42" s="32">
        <v>1</v>
      </c>
      <c r="G42" s="32">
        <v>0.82</v>
      </c>
      <c r="H42" s="32">
        <v>0.69</v>
      </c>
      <c r="I42" s="32">
        <v>0.6</v>
      </c>
      <c r="J42" s="32">
        <v>0.49</v>
      </c>
      <c r="K42" s="32">
        <v>0.67</v>
      </c>
      <c r="L42" s="32">
        <v>0.52</v>
      </c>
      <c r="M42" s="32">
        <v>0.43</v>
      </c>
      <c r="N42" s="32">
        <v>0.31</v>
      </c>
      <c r="O42" s="32">
        <v>0.53</v>
      </c>
      <c r="P42" s="32">
        <v>0.37</v>
      </c>
      <c r="Q42" s="32">
        <v>0.28999999999999998</v>
      </c>
      <c r="R42" s="32">
        <v>0.2</v>
      </c>
    </row>
    <row r="43" spans="1:30" x14ac:dyDescent="0.2">
      <c r="B43" s="31" t="s">
        <v>57</v>
      </c>
      <c r="C43" s="32">
        <v>0.92</v>
      </c>
      <c r="D43" s="32">
        <v>0.88</v>
      </c>
      <c r="E43" s="32">
        <v>0.85</v>
      </c>
      <c r="F43" s="32">
        <v>0.8</v>
      </c>
      <c r="G43" s="32">
        <v>0.8</v>
      </c>
      <c r="H43" s="32">
        <v>0.67</v>
      </c>
      <c r="I43" s="32">
        <v>0.56999999999999995</v>
      </c>
      <c r="J43" s="35">
        <v>0.46</v>
      </c>
      <c r="K43" s="35">
        <v>0.66</v>
      </c>
      <c r="L43" s="35">
        <v>0.51</v>
      </c>
      <c r="M43" s="35">
        <v>0.41000000000000003</v>
      </c>
      <c r="N43" s="35">
        <v>0.3</v>
      </c>
      <c r="O43" s="35">
        <v>0.53</v>
      </c>
      <c r="P43" s="35">
        <v>0.36</v>
      </c>
      <c r="Q43" s="35">
        <v>0.28000000000000003</v>
      </c>
      <c r="R43" s="35">
        <v>0.2</v>
      </c>
    </row>
    <row r="44" spans="1:30" x14ac:dyDescent="0.2">
      <c r="B44" s="31" t="s">
        <v>58</v>
      </c>
      <c r="C44" s="32">
        <v>0.88</v>
      </c>
      <c r="D44" s="32">
        <v>0.83</v>
      </c>
      <c r="E44" s="32">
        <v>0.78</v>
      </c>
      <c r="F44" s="32">
        <v>0.7</v>
      </c>
      <c r="G44" s="32">
        <v>0.79</v>
      </c>
      <c r="H44" s="32">
        <v>0.65</v>
      </c>
      <c r="I44" s="32">
        <v>0.55000000000000004</v>
      </c>
      <c r="J44" s="35">
        <v>0.43</v>
      </c>
      <c r="K44" s="35">
        <v>0.65</v>
      </c>
      <c r="L44" s="35">
        <v>0.49</v>
      </c>
      <c r="M44" s="35">
        <v>0.4</v>
      </c>
      <c r="N44" s="35">
        <v>0.28999999999999998</v>
      </c>
      <c r="O44" s="35">
        <v>0.52</v>
      </c>
      <c r="P44" s="35">
        <v>0.36</v>
      </c>
      <c r="Q44" s="35">
        <v>0.27</v>
      </c>
      <c r="R44" s="35">
        <v>0.19</v>
      </c>
    </row>
    <row r="45" spans="1:30" x14ac:dyDescent="0.2">
      <c r="B45" s="31" t="s">
        <v>59</v>
      </c>
      <c r="C45" s="32">
        <v>0.82</v>
      </c>
      <c r="D45" s="32">
        <v>0.73</v>
      </c>
      <c r="E45" s="32">
        <v>0.66</v>
      </c>
      <c r="F45" s="32">
        <v>0.56000000000000005</v>
      </c>
      <c r="G45" s="32">
        <v>0.76</v>
      </c>
      <c r="H45" s="32">
        <v>0.61</v>
      </c>
      <c r="I45" s="32">
        <v>0.51</v>
      </c>
      <c r="J45" s="35">
        <v>0.39</v>
      </c>
      <c r="K45" s="35">
        <v>0.63</v>
      </c>
      <c r="L45" s="35">
        <v>0.47000000000000003</v>
      </c>
      <c r="M45" s="35">
        <v>0.37</v>
      </c>
      <c r="N45" s="35">
        <v>0.27</v>
      </c>
      <c r="O45" s="35">
        <v>0.5</v>
      </c>
      <c r="P45" s="35">
        <v>0.34</v>
      </c>
      <c r="Q45" s="35">
        <v>0.26</v>
      </c>
      <c r="R45" s="35">
        <v>0.18</v>
      </c>
    </row>
    <row r="46" spans="1:30" x14ac:dyDescent="0.2">
      <c r="B46" s="31" t="s">
        <v>60</v>
      </c>
      <c r="C46" s="32">
        <v>0.77</v>
      </c>
      <c r="D46" s="32">
        <v>0.66</v>
      </c>
      <c r="E46" s="32">
        <v>0.57999999999999996</v>
      </c>
      <c r="F46" s="32">
        <v>0.48</v>
      </c>
      <c r="G46" s="32">
        <v>0.73</v>
      </c>
      <c r="H46" s="32">
        <v>0.56999999999999995</v>
      </c>
      <c r="I46" s="32">
        <v>0.47</v>
      </c>
      <c r="J46" s="35">
        <v>0.35000000000000003</v>
      </c>
      <c r="K46" s="35">
        <v>0.61</v>
      </c>
      <c r="L46" s="35">
        <v>0.45</v>
      </c>
      <c r="M46" s="35">
        <v>0.35000000000000003</v>
      </c>
      <c r="N46" s="35">
        <v>0.25</v>
      </c>
      <c r="O46" s="35">
        <v>0.49</v>
      </c>
      <c r="P46" s="35">
        <v>0.33</v>
      </c>
      <c r="Q46" s="35">
        <v>0.25</v>
      </c>
      <c r="R46" s="35">
        <v>0.17</v>
      </c>
    </row>
    <row r="47" spans="1:30" x14ac:dyDescent="0.2">
      <c r="B47" s="31" t="s">
        <v>61</v>
      </c>
      <c r="C47" s="32">
        <v>0.69</v>
      </c>
      <c r="D47" s="32">
        <v>0.56000000000000005</v>
      </c>
      <c r="E47" s="32">
        <v>0.47</v>
      </c>
      <c r="F47" s="32">
        <v>0.37</v>
      </c>
      <c r="G47" s="32">
        <v>0.68</v>
      </c>
      <c r="H47" s="32">
        <v>0.51</v>
      </c>
      <c r="I47" s="32">
        <v>0.41</v>
      </c>
      <c r="J47" s="35">
        <v>0.3</v>
      </c>
      <c r="K47" s="35">
        <v>0.57000000000000006</v>
      </c>
      <c r="L47" s="35">
        <v>0.41000000000000003</v>
      </c>
      <c r="M47" s="35">
        <v>0.32</v>
      </c>
      <c r="N47" s="35">
        <v>0.22</v>
      </c>
      <c r="O47" s="35">
        <v>0.47000000000000003</v>
      </c>
      <c r="P47" s="35">
        <v>0.31</v>
      </c>
      <c r="Q47" s="35">
        <v>0.23</v>
      </c>
      <c r="R47" s="35">
        <v>0.16</v>
      </c>
    </row>
    <row r="48" spans="1:30" x14ac:dyDescent="0.2">
      <c r="B48" s="31" t="s">
        <v>62</v>
      </c>
      <c r="C48" s="32">
        <v>0.55000000000000004</v>
      </c>
      <c r="D48" s="32">
        <v>0.41</v>
      </c>
      <c r="E48" s="32">
        <v>0.33</v>
      </c>
      <c r="F48" s="32">
        <v>0.25</v>
      </c>
      <c r="G48" s="32">
        <v>0.57999999999999996</v>
      </c>
      <c r="H48" s="32">
        <v>0.41</v>
      </c>
      <c r="I48" s="32">
        <v>0.32</v>
      </c>
      <c r="J48" s="35">
        <v>0.22</v>
      </c>
      <c r="K48" s="35">
        <v>0.5</v>
      </c>
      <c r="L48" s="35">
        <v>0.33</v>
      </c>
      <c r="M48" s="35">
        <v>0.25</v>
      </c>
      <c r="N48" s="35">
        <v>0.17</v>
      </c>
      <c r="O48" s="35">
        <v>0.42</v>
      </c>
      <c r="P48" s="35">
        <v>0.27</v>
      </c>
      <c r="Q48" s="35">
        <v>0.2</v>
      </c>
      <c r="R48" s="35">
        <v>0.13</v>
      </c>
    </row>
    <row r="49" spans="1:30" ht="5.25" customHeight="1" x14ac:dyDescent="0.2"/>
    <row r="50" spans="1:30" x14ac:dyDescent="0.2">
      <c r="A50" t="s">
        <v>64</v>
      </c>
      <c r="J50" s="34"/>
    </row>
    <row r="51" spans="1:30" x14ac:dyDescent="0.2">
      <c r="A51" t="s">
        <v>65</v>
      </c>
    </row>
    <row r="52" spans="1:30" x14ac:dyDescent="0.2">
      <c r="A52" t="s">
        <v>66</v>
      </c>
    </row>
    <row r="54" spans="1:30" ht="17.25" thickBot="1" x14ac:dyDescent="0.3">
      <c r="A54" s="72" t="s">
        <v>93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</row>
    <row r="55" spans="1:30" ht="5.25" customHeight="1" thickTop="1" x14ac:dyDescent="0.25">
      <c r="A55" s="26"/>
    </row>
    <row r="56" spans="1:30" x14ac:dyDescent="0.2">
      <c r="A56" s="73" t="s">
        <v>67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</row>
  </sheetData>
  <mergeCells count="24">
    <mergeCell ref="A17:AD17"/>
    <mergeCell ref="A4:AD4"/>
    <mergeCell ref="A5:AD5"/>
    <mergeCell ref="A6:AD6"/>
    <mergeCell ref="A7:AD7"/>
    <mergeCell ref="A8:AD8"/>
    <mergeCell ref="A9:AD9"/>
    <mergeCell ref="A11:AD11"/>
    <mergeCell ref="A1:AD1"/>
    <mergeCell ref="A36:AD36"/>
    <mergeCell ref="A20:AD20"/>
    <mergeCell ref="A56:M56"/>
    <mergeCell ref="C39:F40"/>
    <mergeCell ref="G40:J40"/>
    <mergeCell ref="K40:N40"/>
    <mergeCell ref="O40:R40"/>
    <mergeCell ref="G39:R39"/>
    <mergeCell ref="A54:AD54"/>
    <mergeCell ref="A13:AD13"/>
    <mergeCell ref="A3:AD3"/>
    <mergeCell ref="A14:AD14"/>
    <mergeCell ref="A15:AD15"/>
    <mergeCell ref="A16:AD16"/>
    <mergeCell ref="A18:AD18"/>
  </mergeCells>
  <hyperlinks>
    <hyperlink ref="A56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81"/>
  <sheetViews>
    <sheetView view="pageBreakPreview" zoomScaleNormal="85" zoomScaleSheetLayoutView="100" workbookViewId="0">
      <selection activeCell="B8" sqref="B8"/>
    </sheetView>
  </sheetViews>
  <sheetFormatPr baseColWidth="10" defaultRowHeight="20.100000000000001" customHeight="1" x14ac:dyDescent="0.2"/>
  <cols>
    <col min="1" max="1" width="39.140625" style="1" customWidth="1"/>
    <col min="2" max="2" width="12.85546875" style="8" customWidth="1"/>
    <col min="3" max="3" width="6.5703125" style="8" customWidth="1"/>
    <col min="4" max="4" width="12.85546875" style="8" customWidth="1"/>
    <col min="5" max="5" width="14.42578125" style="8" bestFit="1" customWidth="1"/>
    <col min="6" max="6" width="14.28515625" style="8" customWidth="1"/>
    <col min="7" max="7" width="21.28515625" style="1" customWidth="1"/>
    <col min="8" max="16384" width="11.42578125" style="1"/>
  </cols>
  <sheetData>
    <row r="1" spans="1:71" ht="30" customHeight="1" thickBot="1" x14ac:dyDescent="0.25">
      <c r="A1" s="95" t="s">
        <v>84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</row>
    <row r="2" spans="1:71" ht="22.5" customHeight="1" thickBot="1" x14ac:dyDescent="0.25">
      <c r="A2" s="87" t="s">
        <v>85</v>
      </c>
      <c r="B2" s="88"/>
      <c r="C2" s="88"/>
      <c r="D2" s="88"/>
      <c r="E2" s="88"/>
      <c r="F2" s="89"/>
      <c r="G2" s="90" t="s">
        <v>86</v>
      </c>
      <c r="H2" s="88"/>
      <c r="I2" s="88"/>
      <c r="J2" s="88"/>
      <c r="K2" s="88"/>
      <c r="L2" s="88"/>
      <c r="M2" s="91"/>
    </row>
    <row r="3" spans="1:71" ht="5.25" customHeight="1" x14ac:dyDescent="0.2">
      <c r="A3" s="48"/>
      <c r="B3" s="43"/>
      <c r="C3" s="43"/>
      <c r="D3" s="43"/>
      <c r="E3" s="43"/>
      <c r="F3" s="43"/>
      <c r="G3" s="41"/>
      <c r="H3" s="2"/>
      <c r="I3" s="2"/>
      <c r="J3" s="2"/>
      <c r="K3" s="2"/>
      <c r="L3" s="2"/>
      <c r="M3" s="49"/>
    </row>
    <row r="4" spans="1:71" s="4" customFormat="1" ht="24.75" customHeight="1" x14ac:dyDescent="0.2">
      <c r="A4" s="92" t="s">
        <v>0</v>
      </c>
      <c r="B4" s="93"/>
      <c r="C4" s="93"/>
      <c r="D4" s="93"/>
      <c r="E4" s="93"/>
      <c r="F4" s="94"/>
      <c r="G4" s="38"/>
      <c r="H4" s="5"/>
      <c r="I4" s="5"/>
      <c r="J4" s="5"/>
      <c r="K4" s="5"/>
      <c r="L4" s="5"/>
      <c r="M4" s="47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</row>
    <row r="5" spans="1:71" ht="21" customHeight="1" x14ac:dyDescent="0.2">
      <c r="A5" s="21" t="s">
        <v>2</v>
      </c>
      <c r="B5" s="85"/>
      <c r="C5" s="85"/>
      <c r="D5" s="85"/>
      <c r="E5" s="85"/>
      <c r="F5" s="86"/>
      <c r="G5" s="39"/>
      <c r="H5" s="2"/>
      <c r="I5" s="2"/>
      <c r="J5" s="2"/>
      <c r="K5" s="2"/>
      <c r="L5" s="2"/>
      <c r="M5" s="49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</row>
    <row r="6" spans="1:71" ht="20.100000000000001" customHeight="1" x14ac:dyDescent="0.2">
      <c r="A6" s="22" t="s">
        <v>3</v>
      </c>
      <c r="B6" s="23"/>
      <c r="C6" s="24" t="s">
        <v>1</v>
      </c>
      <c r="D6" s="24"/>
      <c r="E6" s="24"/>
      <c r="F6" s="25"/>
      <c r="G6" s="39"/>
      <c r="H6" s="2"/>
      <c r="I6" s="2"/>
      <c r="J6" s="2"/>
      <c r="K6" s="2"/>
      <c r="L6" s="2"/>
      <c r="M6" s="49"/>
    </row>
    <row r="7" spans="1:71" ht="5.25" customHeight="1" x14ac:dyDescent="0.2">
      <c r="A7" s="48"/>
      <c r="B7" s="43"/>
      <c r="C7" s="43"/>
      <c r="D7" s="43"/>
      <c r="E7" s="43"/>
      <c r="F7" s="43"/>
      <c r="G7" s="40"/>
      <c r="H7" s="2"/>
      <c r="I7" s="2"/>
      <c r="J7" s="2"/>
      <c r="K7" s="2"/>
      <c r="L7" s="2"/>
      <c r="M7" s="49"/>
    </row>
    <row r="8" spans="1:71" ht="20.100000000000001" customHeight="1" x14ac:dyDescent="0.2">
      <c r="A8" s="51" t="s">
        <v>4</v>
      </c>
      <c r="B8" s="36"/>
      <c r="C8" s="101" t="s">
        <v>35</v>
      </c>
      <c r="D8" s="102"/>
      <c r="E8" s="102"/>
      <c r="F8" s="103"/>
      <c r="G8" s="40"/>
      <c r="H8" s="2"/>
      <c r="I8" s="2"/>
      <c r="J8" s="2"/>
      <c r="K8" s="2"/>
      <c r="L8" s="2"/>
      <c r="M8" s="49"/>
    </row>
    <row r="9" spans="1:71" ht="20.100000000000001" customHeight="1" x14ac:dyDescent="0.2">
      <c r="A9" s="48" t="s">
        <v>72</v>
      </c>
      <c r="B9" s="36"/>
      <c r="C9" s="107" t="s">
        <v>71</v>
      </c>
      <c r="D9" s="108"/>
      <c r="E9" s="108"/>
      <c r="F9" s="109"/>
      <c r="G9" s="40"/>
      <c r="H9" s="2"/>
      <c r="I9" s="2"/>
      <c r="J9" s="2"/>
      <c r="K9" s="2"/>
      <c r="L9" s="2"/>
      <c r="M9" s="49"/>
    </row>
    <row r="10" spans="1:71" ht="20.100000000000001" customHeight="1" x14ac:dyDescent="0.2">
      <c r="A10" s="48" t="s">
        <v>30</v>
      </c>
      <c r="B10" s="36"/>
      <c r="C10" s="107" t="s">
        <v>32</v>
      </c>
      <c r="D10" s="108"/>
      <c r="E10" s="108"/>
      <c r="F10" s="109"/>
      <c r="G10" s="40"/>
      <c r="H10" s="2"/>
      <c r="I10" s="2"/>
      <c r="J10" s="2"/>
      <c r="K10" s="2"/>
      <c r="L10" s="2"/>
      <c r="M10" s="49"/>
    </row>
    <row r="11" spans="1:71" ht="20.100000000000001" customHeight="1" x14ac:dyDescent="0.2">
      <c r="A11" s="48" t="s">
        <v>31</v>
      </c>
      <c r="B11" s="36"/>
      <c r="C11" s="107" t="s">
        <v>23</v>
      </c>
      <c r="D11" s="108"/>
      <c r="E11" s="108"/>
      <c r="F11" s="109"/>
      <c r="G11" s="40"/>
      <c r="H11" s="2"/>
      <c r="I11" s="2"/>
      <c r="J11" s="2"/>
      <c r="K11" s="2"/>
      <c r="L11" s="2"/>
      <c r="M11" s="49"/>
    </row>
    <row r="12" spans="1:71" ht="20.100000000000001" customHeight="1" x14ac:dyDescent="0.2">
      <c r="A12" s="50" t="s">
        <v>36</v>
      </c>
      <c r="B12" s="36"/>
      <c r="C12" s="110" t="s">
        <v>37</v>
      </c>
      <c r="D12" s="111"/>
      <c r="E12" s="111"/>
      <c r="F12" s="112"/>
      <c r="G12" s="40"/>
      <c r="H12" s="2"/>
      <c r="I12" s="2"/>
      <c r="J12" s="2"/>
      <c r="K12" s="2"/>
      <c r="L12" s="2"/>
      <c r="M12" s="49"/>
    </row>
    <row r="13" spans="1:71" ht="5.25" customHeight="1" x14ac:dyDescent="0.2">
      <c r="A13" s="52"/>
      <c r="B13" s="3"/>
      <c r="C13" s="3"/>
      <c r="D13" s="3"/>
      <c r="E13" s="3"/>
      <c r="F13" s="3"/>
      <c r="G13" s="41"/>
      <c r="H13" s="2"/>
      <c r="I13" s="2"/>
      <c r="J13" s="2"/>
      <c r="K13" s="2"/>
      <c r="L13" s="2"/>
      <c r="M13" s="49"/>
    </row>
    <row r="14" spans="1:71" ht="22.5" customHeight="1" x14ac:dyDescent="0.2">
      <c r="A14" s="53"/>
      <c r="B14" s="10" t="s">
        <v>5</v>
      </c>
      <c r="C14" s="10" t="s">
        <v>43</v>
      </c>
      <c r="D14" s="14" t="s">
        <v>68</v>
      </c>
      <c r="E14" s="17" t="s">
        <v>69</v>
      </c>
      <c r="F14" s="17" t="s">
        <v>6</v>
      </c>
      <c r="G14" s="41"/>
      <c r="H14" s="2"/>
      <c r="I14" s="2"/>
      <c r="J14" s="2"/>
      <c r="K14" s="2"/>
      <c r="L14" s="2"/>
      <c r="M14" s="49"/>
    </row>
    <row r="15" spans="1:71" ht="18.95" customHeight="1" x14ac:dyDescent="0.2">
      <c r="A15" s="54" t="s">
        <v>7</v>
      </c>
      <c r="B15" s="9"/>
      <c r="C15" s="16"/>
      <c r="D15" s="16"/>
      <c r="E15" s="18">
        <v>0.4</v>
      </c>
      <c r="F15" s="18">
        <f>C15*B15*D15</f>
        <v>0</v>
      </c>
      <c r="G15" s="41"/>
      <c r="H15" s="2"/>
      <c r="I15" s="2"/>
      <c r="J15" s="2"/>
      <c r="K15" s="2"/>
      <c r="L15" s="2"/>
      <c r="M15" s="49"/>
    </row>
    <row r="16" spans="1:71" ht="18.95" customHeight="1" x14ac:dyDescent="0.2">
      <c r="A16" s="55" t="s">
        <v>8</v>
      </c>
      <c r="B16" s="9"/>
      <c r="C16" s="16"/>
      <c r="D16" s="16"/>
      <c r="E16" s="18">
        <v>0.4</v>
      </c>
      <c r="F16" s="18">
        <f>C16*B16*D16</f>
        <v>0</v>
      </c>
      <c r="G16" s="41"/>
      <c r="H16" s="2"/>
      <c r="I16" s="2"/>
      <c r="J16" s="2"/>
      <c r="K16" s="2"/>
      <c r="L16" s="2"/>
      <c r="M16" s="49"/>
    </row>
    <row r="17" spans="1:13" ht="18.95" customHeight="1" x14ac:dyDescent="0.2">
      <c r="A17" s="55" t="s">
        <v>9</v>
      </c>
      <c r="B17" s="9"/>
      <c r="C17" s="16"/>
      <c r="D17" s="16"/>
      <c r="E17" s="18">
        <v>0.4</v>
      </c>
      <c r="F17" s="18">
        <f>C17*B17*D17</f>
        <v>0</v>
      </c>
      <c r="G17" s="41"/>
      <c r="H17" s="2"/>
      <c r="I17" s="2"/>
      <c r="J17" s="2"/>
      <c r="K17" s="2"/>
      <c r="L17" s="2"/>
      <c r="M17" s="49"/>
    </row>
    <row r="18" spans="1:13" ht="22.5" customHeight="1" x14ac:dyDescent="0.2">
      <c r="A18" s="56" t="s">
        <v>25</v>
      </c>
      <c r="B18" s="19"/>
      <c r="C18" s="20"/>
      <c r="D18" s="20"/>
      <c r="E18" s="20"/>
      <c r="F18" s="15">
        <f>SUM(F15:F17)</f>
        <v>0</v>
      </c>
      <c r="G18" s="41"/>
      <c r="H18" s="2"/>
      <c r="I18" s="2"/>
      <c r="J18" s="2"/>
      <c r="K18" s="2"/>
      <c r="L18" s="2"/>
      <c r="M18" s="49"/>
    </row>
    <row r="19" spans="1:13" ht="18.95" customHeight="1" x14ac:dyDescent="0.2">
      <c r="A19" s="55" t="s">
        <v>10</v>
      </c>
      <c r="B19" s="9"/>
      <c r="C19" s="16"/>
      <c r="D19" s="16"/>
      <c r="E19" s="18">
        <v>0.3</v>
      </c>
      <c r="F19" s="18">
        <f>C19*B19*D19</f>
        <v>0</v>
      </c>
      <c r="G19" s="41"/>
      <c r="H19" s="2"/>
      <c r="I19" s="2"/>
      <c r="J19" s="2"/>
      <c r="K19" s="2"/>
      <c r="L19" s="2"/>
      <c r="M19" s="49"/>
    </row>
    <row r="20" spans="1:13" ht="18.95" customHeight="1" x14ac:dyDescent="0.2">
      <c r="A20" s="55" t="s">
        <v>11</v>
      </c>
      <c r="B20" s="9"/>
      <c r="C20" s="16"/>
      <c r="D20" s="16"/>
      <c r="E20" s="18">
        <v>0.3</v>
      </c>
      <c r="F20" s="18">
        <f>C20*B20*D20</f>
        <v>0</v>
      </c>
      <c r="G20" s="41"/>
      <c r="H20" s="2"/>
      <c r="I20" s="2"/>
      <c r="J20" s="2"/>
      <c r="K20" s="2"/>
      <c r="L20" s="2"/>
      <c r="M20" s="49"/>
    </row>
    <row r="21" spans="1:13" ht="18.95" customHeight="1" x14ac:dyDescent="0.2">
      <c r="A21" s="55" t="s">
        <v>12</v>
      </c>
      <c r="B21" s="9"/>
      <c r="C21" s="16"/>
      <c r="D21" s="16"/>
      <c r="E21" s="18">
        <v>0.3</v>
      </c>
      <c r="F21" s="18">
        <f>C21*B21*D21</f>
        <v>0</v>
      </c>
      <c r="G21" s="41"/>
      <c r="H21" s="2"/>
      <c r="I21" s="2"/>
      <c r="J21" s="2"/>
      <c r="K21" s="2"/>
      <c r="L21" s="2"/>
      <c r="M21" s="49"/>
    </row>
    <row r="22" spans="1:13" ht="21.75" customHeight="1" x14ac:dyDescent="0.2">
      <c r="A22" s="56" t="s">
        <v>26</v>
      </c>
      <c r="B22" s="19"/>
      <c r="C22" s="20"/>
      <c r="D22" s="20"/>
      <c r="E22" s="20"/>
      <c r="F22" s="15">
        <f>SUM(F19:F21)</f>
        <v>0</v>
      </c>
      <c r="G22" s="41"/>
      <c r="H22" s="2"/>
      <c r="I22" s="2"/>
      <c r="J22" s="2"/>
      <c r="K22" s="2"/>
      <c r="L22" s="2"/>
      <c r="M22" s="49"/>
    </row>
    <row r="23" spans="1:13" ht="18.95" customHeight="1" x14ac:dyDescent="0.2">
      <c r="A23" s="55" t="s">
        <v>13</v>
      </c>
      <c r="B23" s="9"/>
      <c r="C23" s="16"/>
      <c r="D23" s="16"/>
      <c r="E23" s="18">
        <v>0.4</v>
      </c>
      <c r="F23" s="18">
        <f>C23*B23*D23</f>
        <v>0</v>
      </c>
      <c r="G23" s="41"/>
      <c r="H23" s="2"/>
      <c r="I23" s="2"/>
      <c r="J23" s="2"/>
      <c r="K23" s="2"/>
      <c r="L23" s="2"/>
      <c r="M23" s="49"/>
    </row>
    <row r="24" spans="1:13" ht="18.95" customHeight="1" x14ac:dyDescent="0.2">
      <c r="A24" s="55" t="s">
        <v>14</v>
      </c>
      <c r="B24" s="9"/>
      <c r="C24" s="16"/>
      <c r="D24" s="16"/>
      <c r="E24" s="18">
        <v>0.4</v>
      </c>
      <c r="F24" s="18">
        <f>C24*B24*D24</f>
        <v>0</v>
      </c>
      <c r="G24" s="41"/>
      <c r="H24" s="2"/>
      <c r="I24" s="2"/>
      <c r="J24" s="2"/>
      <c r="K24" s="2"/>
      <c r="L24" s="2"/>
      <c r="M24" s="49"/>
    </row>
    <row r="25" spans="1:13" ht="18.95" customHeight="1" x14ac:dyDescent="0.2">
      <c r="A25" s="55" t="s">
        <v>15</v>
      </c>
      <c r="B25" s="9"/>
      <c r="C25" s="16"/>
      <c r="D25" s="16"/>
      <c r="E25" s="18">
        <v>0.4</v>
      </c>
      <c r="F25" s="18">
        <f>C25*B25*D25</f>
        <v>0</v>
      </c>
      <c r="G25" s="41"/>
      <c r="H25" s="2"/>
      <c r="I25" s="2"/>
      <c r="J25" s="2"/>
      <c r="K25" s="2"/>
      <c r="L25" s="2"/>
      <c r="M25" s="49"/>
    </row>
    <row r="26" spans="1:13" ht="23.25" customHeight="1" x14ac:dyDescent="0.2">
      <c r="A26" s="56" t="s">
        <v>27</v>
      </c>
      <c r="B26" s="19"/>
      <c r="C26" s="20"/>
      <c r="D26" s="20"/>
      <c r="E26" s="20"/>
      <c r="F26" s="15">
        <f>SUM(F23:F25)</f>
        <v>0</v>
      </c>
      <c r="G26" s="41"/>
      <c r="H26" s="2"/>
      <c r="I26" s="2"/>
      <c r="J26" s="2"/>
      <c r="K26" s="2"/>
      <c r="L26" s="2"/>
      <c r="M26" s="49"/>
    </row>
    <row r="27" spans="1:13" ht="18.95" customHeight="1" x14ac:dyDescent="0.2">
      <c r="A27" s="55" t="s">
        <v>16</v>
      </c>
      <c r="B27" s="9"/>
      <c r="C27" s="16"/>
      <c r="D27" s="16"/>
      <c r="E27" s="18">
        <v>2.4</v>
      </c>
      <c r="F27" s="18">
        <f>C27*B27*D27</f>
        <v>0</v>
      </c>
      <c r="G27" s="41"/>
      <c r="H27" s="2"/>
      <c r="I27" s="2"/>
      <c r="J27" s="2"/>
      <c r="K27" s="2"/>
      <c r="L27" s="2"/>
      <c r="M27" s="49"/>
    </row>
    <row r="28" spans="1:13" ht="18.95" customHeight="1" x14ac:dyDescent="0.2">
      <c r="A28" s="55" t="s">
        <v>17</v>
      </c>
      <c r="B28" s="9"/>
      <c r="C28" s="16"/>
      <c r="D28" s="16"/>
      <c r="E28" s="18">
        <v>2.4</v>
      </c>
      <c r="F28" s="18">
        <f>C28*B28*D28</f>
        <v>0</v>
      </c>
      <c r="G28" s="41"/>
      <c r="H28" s="2"/>
      <c r="I28" s="2"/>
      <c r="J28" s="2"/>
      <c r="K28" s="2"/>
      <c r="L28" s="2"/>
      <c r="M28" s="49"/>
    </row>
    <row r="29" spans="1:13" ht="18.95" customHeight="1" x14ac:dyDescent="0.2">
      <c r="A29" s="55" t="s">
        <v>18</v>
      </c>
      <c r="B29" s="9"/>
      <c r="C29" s="16"/>
      <c r="D29" s="16"/>
      <c r="E29" s="18">
        <v>2.4</v>
      </c>
      <c r="F29" s="18">
        <f>C29*B29*D29</f>
        <v>0</v>
      </c>
      <c r="G29" s="41"/>
      <c r="H29" s="2"/>
      <c r="I29" s="2"/>
      <c r="J29" s="2"/>
      <c r="K29" s="2"/>
      <c r="L29" s="2"/>
      <c r="M29" s="49"/>
    </row>
    <row r="30" spans="1:13" ht="23.25" customHeight="1" x14ac:dyDescent="0.2">
      <c r="A30" s="56" t="s">
        <v>28</v>
      </c>
      <c r="B30" s="19"/>
      <c r="C30" s="20"/>
      <c r="D30" s="20"/>
      <c r="E30" s="20"/>
      <c r="F30" s="15">
        <f>SUM(F27:F29)</f>
        <v>0</v>
      </c>
      <c r="G30" s="41"/>
      <c r="H30" s="2"/>
      <c r="I30" s="2"/>
      <c r="J30" s="2"/>
      <c r="K30" s="2"/>
      <c r="L30" s="2"/>
      <c r="M30" s="49"/>
    </row>
    <row r="31" spans="1:13" ht="18.95" customHeight="1" x14ac:dyDescent="0.2">
      <c r="A31" s="55" t="s">
        <v>19</v>
      </c>
      <c r="B31" s="9"/>
      <c r="C31" s="16"/>
      <c r="D31" s="16"/>
      <c r="E31" s="44">
        <v>2.4</v>
      </c>
      <c r="F31" s="18">
        <f>C31*B31*D31</f>
        <v>0</v>
      </c>
      <c r="G31" s="41"/>
      <c r="H31" s="2"/>
      <c r="I31" s="2"/>
      <c r="J31" s="2"/>
      <c r="K31" s="2"/>
      <c r="L31" s="2"/>
      <c r="M31" s="49"/>
    </row>
    <row r="32" spans="1:13" ht="18.95" customHeight="1" x14ac:dyDescent="0.2">
      <c r="A32" s="55" t="s">
        <v>20</v>
      </c>
      <c r="B32" s="9"/>
      <c r="C32" s="16"/>
      <c r="D32" s="16"/>
      <c r="E32" s="44">
        <v>2.4</v>
      </c>
      <c r="F32" s="18">
        <f>C32*B32*D32</f>
        <v>0</v>
      </c>
      <c r="G32" s="41"/>
      <c r="H32" s="2"/>
      <c r="I32" s="2"/>
      <c r="J32" s="2"/>
      <c r="K32" s="2"/>
      <c r="L32" s="2"/>
      <c r="M32" s="49"/>
    </row>
    <row r="33" spans="1:13" ht="18.95" customHeight="1" x14ac:dyDescent="0.2">
      <c r="A33" s="55" t="s">
        <v>21</v>
      </c>
      <c r="B33" s="9"/>
      <c r="C33" s="16"/>
      <c r="D33" s="16"/>
      <c r="E33" s="44">
        <v>2.4</v>
      </c>
      <c r="F33" s="18">
        <f>C33*B33*D33</f>
        <v>0</v>
      </c>
      <c r="G33" s="41"/>
      <c r="H33" s="2"/>
      <c r="I33" s="2"/>
      <c r="J33" s="2"/>
      <c r="K33" s="2"/>
      <c r="L33" s="2"/>
      <c r="M33" s="49"/>
    </row>
    <row r="34" spans="1:13" ht="21.75" customHeight="1" x14ac:dyDescent="0.2">
      <c r="A34" s="57" t="s">
        <v>29</v>
      </c>
      <c r="B34" s="19"/>
      <c r="C34" s="20"/>
      <c r="D34" s="20"/>
      <c r="E34" s="20"/>
      <c r="F34" s="15">
        <f>SUM(F31:F33)</f>
        <v>0</v>
      </c>
      <c r="G34" s="41"/>
      <c r="H34" s="2"/>
      <c r="I34" s="2"/>
      <c r="J34" s="2"/>
      <c r="K34" s="2"/>
      <c r="L34" s="2"/>
      <c r="M34" s="49"/>
    </row>
    <row r="35" spans="1:13" ht="5.25" customHeight="1" x14ac:dyDescent="0.2">
      <c r="A35" s="58"/>
      <c r="B35" s="13"/>
      <c r="C35" s="13"/>
      <c r="D35" s="13"/>
      <c r="E35" s="42"/>
      <c r="F35" s="6"/>
      <c r="G35" s="41"/>
      <c r="H35" s="2"/>
      <c r="I35" s="2"/>
      <c r="J35" s="2"/>
      <c r="K35" s="2"/>
      <c r="L35" s="2"/>
      <c r="M35" s="49"/>
    </row>
    <row r="36" spans="1:13" ht="20.100000000000001" customHeight="1" x14ac:dyDescent="0.2">
      <c r="A36" s="59" t="s">
        <v>22</v>
      </c>
      <c r="B36" s="11"/>
      <c r="C36" s="11"/>
      <c r="D36" s="11"/>
      <c r="E36" s="11"/>
      <c r="F36" s="15">
        <f>SUM(F18+F22+F26+F30+F34)</f>
        <v>0</v>
      </c>
      <c r="G36" s="41"/>
      <c r="H36" s="2"/>
      <c r="I36" s="2"/>
      <c r="J36" s="2"/>
      <c r="K36" s="2"/>
      <c r="L36" s="2"/>
      <c r="M36" s="49"/>
    </row>
    <row r="37" spans="1:13" ht="20.100000000000001" customHeight="1" x14ac:dyDescent="0.2">
      <c r="A37" s="60" t="s">
        <v>24</v>
      </c>
      <c r="B37" s="7"/>
      <c r="C37" s="7"/>
      <c r="D37" s="7"/>
      <c r="E37" s="7"/>
      <c r="F37" s="15">
        <f>F36*B10/100</f>
        <v>0</v>
      </c>
      <c r="G37" s="41"/>
      <c r="H37" s="2"/>
      <c r="I37" s="2"/>
      <c r="J37" s="2"/>
      <c r="K37" s="2"/>
      <c r="L37" s="2"/>
      <c r="M37" s="49"/>
    </row>
    <row r="38" spans="1:13" ht="20.100000000000001" customHeight="1" x14ac:dyDescent="0.2">
      <c r="A38" s="60" t="s">
        <v>33</v>
      </c>
      <c r="B38" s="7"/>
      <c r="C38" s="7"/>
      <c r="D38" s="7"/>
      <c r="E38" s="7"/>
      <c r="F38" s="15">
        <f>B8*B11*0.34*(1-B12/100)</f>
        <v>0</v>
      </c>
      <c r="G38" s="41"/>
      <c r="H38" s="2"/>
      <c r="I38" s="2"/>
      <c r="J38" s="2"/>
      <c r="K38" s="2"/>
      <c r="L38" s="2"/>
      <c r="M38" s="49"/>
    </row>
    <row r="39" spans="1:13" ht="5.25" customHeight="1" x14ac:dyDescent="0.2">
      <c r="A39" s="60"/>
      <c r="B39" s="7"/>
      <c r="C39" s="7"/>
      <c r="D39" s="7"/>
      <c r="E39" s="7"/>
      <c r="F39" s="12"/>
      <c r="G39" s="41"/>
      <c r="H39" s="2"/>
      <c r="I39" s="2"/>
      <c r="J39" s="2"/>
      <c r="K39" s="2"/>
      <c r="L39" s="2"/>
      <c r="M39" s="49"/>
    </row>
    <row r="40" spans="1:13" ht="20.100000000000001" customHeight="1" thickBot="1" x14ac:dyDescent="0.25">
      <c r="A40" s="61" t="s">
        <v>34</v>
      </c>
      <c r="B40" s="62"/>
      <c r="C40" s="62"/>
      <c r="D40" s="62"/>
      <c r="E40" s="62"/>
      <c r="F40" s="63">
        <f>SUM(F36:F38)</f>
        <v>0</v>
      </c>
      <c r="G40" s="64"/>
      <c r="H40" s="65"/>
      <c r="I40" s="65"/>
      <c r="J40" s="65"/>
      <c r="K40" s="65"/>
      <c r="L40" s="65"/>
      <c r="M40" s="66"/>
    </row>
    <row r="41" spans="1:13" ht="30" customHeight="1" thickBot="1" x14ac:dyDescent="0.25">
      <c r="A41" s="104" t="s">
        <v>87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6"/>
    </row>
    <row r="42" spans="1:13" ht="22.5" customHeight="1" thickBot="1" x14ac:dyDescent="0.25">
      <c r="A42" s="116" t="s">
        <v>85</v>
      </c>
      <c r="B42" s="99"/>
      <c r="C42" s="99"/>
      <c r="D42" s="99"/>
      <c r="E42" s="99"/>
      <c r="F42" s="117"/>
      <c r="G42" s="98" t="s">
        <v>86</v>
      </c>
      <c r="H42" s="99"/>
      <c r="I42" s="99"/>
      <c r="J42" s="99"/>
      <c r="K42" s="99"/>
      <c r="L42" s="99"/>
      <c r="M42" s="100"/>
    </row>
    <row r="43" spans="1:13" ht="5.25" customHeight="1" x14ac:dyDescent="0.2">
      <c r="A43" s="48"/>
      <c r="B43" s="43"/>
      <c r="C43" s="43"/>
      <c r="D43" s="43"/>
      <c r="E43" s="43"/>
      <c r="F43" s="43"/>
      <c r="G43" s="41"/>
      <c r="H43" s="2"/>
      <c r="I43" s="2"/>
      <c r="J43" s="2"/>
      <c r="K43" s="2"/>
      <c r="L43" s="2"/>
      <c r="M43" s="49"/>
    </row>
    <row r="44" spans="1:13" ht="20.100000000000001" customHeight="1" x14ac:dyDescent="0.2">
      <c r="A44" s="67" t="s">
        <v>4</v>
      </c>
      <c r="B44" s="9">
        <f>B8</f>
        <v>0</v>
      </c>
      <c r="C44" s="101" t="s">
        <v>35</v>
      </c>
      <c r="D44" s="102"/>
      <c r="E44" s="102"/>
      <c r="F44" s="103"/>
      <c r="G44" s="41"/>
      <c r="H44" s="2"/>
      <c r="I44" s="2"/>
      <c r="J44" s="2"/>
      <c r="K44" s="2"/>
      <c r="L44" s="2"/>
      <c r="M44" s="49"/>
    </row>
    <row r="45" spans="1:13" ht="20.100000000000001" customHeight="1" x14ac:dyDescent="0.2">
      <c r="A45" s="48" t="s">
        <v>30</v>
      </c>
      <c r="B45" s="9">
        <f>B10</f>
        <v>0</v>
      </c>
      <c r="C45" s="107" t="s">
        <v>32</v>
      </c>
      <c r="D45" s="108"/>
      <c r="E45" s="108"/>
      <c r="F45" s="109"/>
      <c r="G45" s="41"/>
      <c r="H45" s="2"/>
      <c r="I45" s="2"/>
      <c r="J45" s="2"/>
      <c r="K45" s="2"/>
      <c r="L45" s="2"/>
      <c r="M45" s="49"/>
    </row>
    <row r="46" spans="1:13" ht="20.100000000000001" customHeight="1" x14ac:dyDescent="0.2">
      <c r="A46" s="48" t="s">
        <v>31</v>
      </c>
      <c r="B46" s="9">
        <f>B11</f>
        <v>0</v>
      </c>
      <c r="C46" s="107" t="s">
        <v>23</v>
      </c>
      <c r="D46" s="108"/>
      <c r="E46" s="108"/>
      <c r="F46" s="109"/>
      <c r="G46" s="41"/>
      <c r="H46" s="2"/>
      <c r="I46" s="2"/>
      <c r="J46" s="2"/>
      <c r="K46" s="2"/>
      <c r="L46" s="2"/>
      <c r="M46" s="49"/>
    </row>
    <row r="47" spans="1:13" ht="20.100000000000001" customHeight="1" x14ac:dyDescent="0.2">
      <c r="A47" s="68" t="s">
        <v>36</v>
      </c>
      <c r="B47" s="9">
        <f>B12</f>
        <v>0</v>
      </c>
      <c r="C47" s="110" t="s">
        <v>37</v>
      </c>
      <c r="D47" s="111"/>
      <c r="E47" s="111"/>
      <c r="F47" s="112"/>
      <c r="G47" s="41"/>
      <c r="H47" s="2"/>
      <c r="I47" s="2"/>
      <c r="J47" s="2"/>
      <c r="K47" s="2"/>
      <c r="L47" s="2"/>
      <c r="M47" s="49"/>
    </row>
    <row r="48" spans="1:13" ht="5.25" customHeight="1" x14ac:dyDescent="0.2">
      <c r="A48" s="52"/>
      <c r="B48" s="3"/>
      <c r="C48" s="3"/>
      <c r="D48" s="3"/>
      <c r="E48" s="3"/>
      <c r="F48" s="3"/>
      <c r="G48" s="41"/>
      <c r="H48" s="2"/>
      <c r="I48" s="2"/>
      <c r="J48" s="2"/>
      <c r="K48" s="2"/>
      <c r="L48" s="2"/>
      <c r="M48" s="49"/>
    </row>
    <row r="49" spans="1:13" ht="20.100000000000001" customHeight="1" x14ac:dyDescent="0.2">
      <c r="A49" s="53"/>
      <c r="B49" s="10" t="s">
        <v>5</v>
      </c>
      <c r="C49" s="10" t="s">
        <v>43</v>
      </c>
      <c r="D49" s="14" t="s">
        <v>68</v>
      </c>
      <c r="E49" s="17" t="s">
        <v>70</v>
      </c>
      <c r="F49" s="17" t="s">
        <v>6</v>
      </c>
      <c r="G49" s="41"/>
      <c r="H49" s="2"/>
      <c r="I49" s="2"/>
      <c r="J49" s="2"/>
      <c r="K49" s="2"/>
      <c r="L49" s="2"/>
      <c r="M49" s="49"/>
    </row>
    <row r="50" spans="1:13" ht="20.100000000000001" customHeight="1" x14ac:dyDescent="0.2">
      <c r="A50" s="54" t="s">
        <v>7</v>
      </c>
      <c r="B50" s="9">
        <f>'Bâtiment 1'!B15</f>
        <v>0</v>
      </c>
      <c r="C50" s="16">
        <f>'Bâtiment 1'!C15</f>
        <v>0</v>
      </c>
      <c r="D50" s="16"/>
      <c r="E50" s="18">
        <v>0.15</v>
      </c>
      <c r="F50" s="18">
        <f>C50*B50*D50</f>
        <v>0</v>
      </c>
      <c r="G50" s="41"/>
      <c r="H50" s="2"/>
      <c r="I50" s="2"/>
      <c r="J50" s="2"/>
      <c r="K50" s="2"/>
      <c r="L50" s="2"/>
      <c r="M50" s="49"/>
    </row>
    <row r="51" spans="1:13" ht="20.100000000000001" customHeight="1" x14ac:dyDescent="0.2">
      <c r="A51" s="55" t="s">
        <v>8</v>
      </c>
      <c r="B51" s="9">
        <f>'Bâtiment 1'!B16</f>
        <v>0</v>
      </c>
      <c r="C51" s="16">
        <f>'Bâtiment 1'!C16</f>
        <v>0</v>
      </c>
      <c r="D51" s="16"/>
      <c r="E51" s="18">
        <v>0.15</v>
      </c>
      <c r="F51" s="18">
        <f>C51*B51*D51</f>
        <v>0</v>
      </c>
      <c r="G51" s="41"/>
      <c r="H51" s="2"/>
      <c r="I51" s="2"/>
      <c r="J51" s="2"/>
      <c r="K51" s="2"/>
      <c r="L51" s="2"/>
      <c r="M51" s="49"/>
    </row>
    <row r="52" spans="1:13" ht="20.100000000000001" customHeight="1" x14ac:dyDescent="0.2">
      <c r="A52" s="55" t="s">
        <v>9</v>
      </c>
      <c r="B52" s="9">
        <f>'Bâtiment 1'!B17</f>
        <v>0</v>
      </c>
      <c r="C52" s="16">
        <f>'Bâtiment 1'!C17</f>
        <v>0</v>
      </c>
      <c r="D52" s="16"/>
      <c r="E52" s="18">
        <v>0.15</v>
      </c>
      <c r="F52" s="18">
        <f>C52*B52*D52</f>
        <v>0</v>
      </c>
      <c r="G52" s="41"/>
      <c r="H52" s="2"/>
      <c r="I52" s="2"/>
      <c r="J52" s="2"/>
      <c r="K52" s="2"/>
      <c r="L52" s="2"/>
      <c r="M52" s="49"/>
    </row>
    <row r="53" spans="1:13" ht="20.100000000000001" customHeight="1" x14ac:dyDescent="0.2">
      <c r="A53" s="56" t="s">
        <v>25</v>
      </c>
      <c r="B53" s="19"/>
      <c r="C53" s="20"/>
      <c r="D53" s="20"/>
      <c r="E53" s="20"/>
      <c r="F53" s="15">
        <f>SUM(F50:F52)</f>
        <v>0</v>
      </c>
      <c r="G53" s="41"/>
      <c r="H53" s="2"/>
      <c r="I53" s="2"/>
      <c r="J53" s="2"/>
      <c r="K53" s="2"/>
      <c r="L53" s="2"/>
      <c r="M53" s="49"/>
    </row>
    <row r="54" spans="1:13" ht="20.100000000000001" customHeight="1" x14ac:dyDescent="0.2">
      <c r="A54" s="55" t="s">
        <v>10</v>
      </c>
      <c r="B54" s="9">
        <f>'Bâtiment 1'!B19</f>
        <v>0</v>
      </c>
      <c r="C54" s="16">
        <f>'Bâtiment 1'!C19</f>
        <v>0</v>
      </c>
      <c r="D54" s="16"/>
      <c r="E54" s="18">
        <v>0.15</v>
      </c>
      <c r="F54" s="18">
        <f>C54*B54*D54</f>
        <v>0</v>
      </c>
      <c r="G54" s="41"/>
      <c r="H54" s="2"/>
      <c r="I54" s="2"/>
      <c r="J54" s="2"/>
      <c r="K54" s="2"/>
      <c r="L54" s="2"/>
      <c r="M54" s="49"/>
    </row>
    <row r="55" spans="1:13" ht="20.100000000000001" customHeight="1" x14ac:dyDescent="0.2">
      <c r="A55" s="55" t="s">
        <v>11</v>
      </c>
      <c r="B55" s="9">
        <f>'Bâtiment 1'!B20</f>
        <v>0</v>
      </c>
      <c r="C55" s="16">
        <f>'Bâtiment 1'!C20</f>
        <v>0</v>
      </c>
      <c r="D55" s="16"/>
      <c r="E55" s="18">
        <v>0.15</v>
      </c>
      <c r="F55" s="18">
        <f>C55*B55*D55</f>
        <v>0</v>
      </c>
      <c r="G55" s="41"/>
      <c r="H55" s="2"/>
      <c r="I55" s="2"/>
      <c r="J55" s="2"/>
      <c r="K55" s="2"/>
      <c r="L55" s="2"/>
      <c r="M55" s="49"/>
    </row>
    <row r="56" spans="1:13" ht="20.100000000000001" customHeight="1" x14ac:dyDescent="0.2">
      <c r="A56" s="55" t="s">
        <v>12</v>
      </c>
      <c r="B56" s="9">
        <f>'Bâtiment 1'!B21</f>
        <v>0</v>
      </c>
      <c r="C56" s="16">
        <f>'Bâtiment 1'!C21</f>
        <v>0</v>
      </c>
      <c r="D56" s="16"/>
      <c r="E56" s="18">
        <v>0.15</v>
      </c>
      <c r="F56" s="18">
        <f>C56*B56*D56</f>
        <v>0</v>
      </c>
      <c r="G56" s="41"/>
      <c r="H56" s="2"/>
      <c r="I56" s="2"/>
      <c r="J56" s="2"/>
      <c r="K56" s="2"/>
      <c r="L56" s="2"/>
      <c r="M56" s="49"/>
    </row>
    <row r="57" spans="1:13" ht="20.100000000000001" customHeight="1" x14ac:dyDescent="0.2">
      <c r="A57" s="56" t="s">
        <v>26</v>
      </c>
      <c r="B57" s="19"/>
      <c r="C57" s="20"/>
      <c r="D57" s="20"/>
      <c r="E57" s="20"/>
      <c r="F57" s="15">
        <f>SUM(F54:F56)</f>
        <v>0</v>
      </c>
      <c r="G57" s="41"/>
      <c r="H57" s="2"/>
      <c r="I57" s="2"/>
      <c r="J57" s="2"/>
      <c r="K57" s="2"/>
      <c r="L57" s="2"/>
      <c r="M57" s="49"/>
    </row>
    <row r="58" spans="1:13" ht="20.100000000000001" customHeight="1" x14ac:dyDescent="0.2">
      <c r="A58" s="55" t="s">
        <v>13</v>
      </c>
      <c r="B58" s="9">
        <f>'Bâtiment 1'!B23</f>
        <v>0</v>
      </c>
      <c r="C58" s="16">
        <f>'Bâtiment 1'!C23</f>
        <v>0</v>
      </c>
      <c r="D58" s="16"/>
      <c r="E58" s="18">
        <v>0.15</v>
      </c>
      <c r="F58" s="18">
        <f>C58*B58*D58</f>
        <v>0</v>
      </c>
      <c r="G58" s="41"/>
      <c r="H58" s="2"/>
      <c r="I58" s="2"/>
      <c r="J58" s="2"/>
      <c r="K58" s="2"/>
      <c r="L58" s="2"/>
      <c r="M58" s="49"/>
    </row>
    <row r="59" spans="1:13" ht="20.100000000000001" customHeight="1" x14ac:dyDescent="0.2">
      <c r="A59" s="55" t="s">
        <v>14</v>
      </c>
      <c r="B59" s="9">
        <f>'Bâtiment 1'!B24</f>
        <v>0</v>
      </c>
      <c r="C59" s="16">
        <f>'Bâtiment 1'!C24</f>
        <v>0</v>
      </c>
      <c r="D59" s="16"/>
      <c r="E59" s="18">
        <v>0.15</v>
      </c>
      <c r="F59" s="18">
        <f>C59*B59*D59</f>
        <v>0</v>
      </c>
      <c r="G59" s="41"/>
      <c r="H59" s="2"/>
      <c r="I59" s="2"/>
      <c r="J59" s="2"/>
      <c r="K59" s="2"/>
      <c r="L59" s="2"/>
      <c r="M59" s="49"/>
    </row>
    <row r="60" spans="1:13" ht="20.100000000000001" customHeight="1" x14ac:dyDescent="0.2">
      <c r="A60" s="55" t="s">
        <v>15</v>
      </c>
      <c r="B60" s="9">
        <f>'Bâtiment 1'!B25</f>
        <v>0</v>
      </c>
      <c r="C60" s="16">
        <f>'Bâtiment 1'!C25</f>
        <v>0</v>
      </c>
      <c r="D60" s="16"/>
      <c r="E60" s="18">
        <v>0.15</v>
      </c>
      <c r="F60" s="18">
        <f>C60*B60*D60</f>
        <v>0</v>
      </c>
      <c r="G60" s="41"/>
      <c r="H60" s="2"/>
      <c r="I60" s="2"/>
      <c r="J60" s="2"/>
      <c r="K60" s="2"/>
      <c r="L60" s="2"/>
      <c r="M60" s="49"/>
    </row>
    <row r="61" spans="1:13" ht="20.100000000000001" customHeight="1" x14ac:dyDescent="0.2">
      <c r="A61" s="56" t="s">
        <v>27</v>
      </c>
      <c r="B61" s="19"/>
      <c r="C61" s="20"/>
      <c r="D61" s="20"/>
      <c r="E61" s="20"/>
      <c r="F61" s="15">
        <f>SUM(F58:F60)</f>
        <v>0</v>
      </c>
      <c r="G61" s="41"/>
      <c r="H61" s="2"/>
      <c r="I61" s="2"/>
      <c r="J61" s="2"/>
      <c r="K61" s="2"/>
      <c r="L61" s="2"/>
      <c r="M61" s="49"/>
    </row>
    <row r="62" spans="1:13" ht="20.100000000000001" customHeight="1" x14ac:dyDescent="0.2">
      <c r="A62" s="55" t="s">
        <v>16</v>
      </c>
      <c r="B62" s="9">
        <f>'Bâtiment 1'!B27</f>
        <v>0</v>
      </c>
      <c r="C62" s="16">
        <f>'Bâtiment 1'!C27</f>
        <v>0</v>
      </c>
      <c r="D62" s="16"/>
      <c r="E62" s="18">
        <v>1.1000000000000001</v>
      </c>
      <c r="F62" s="18">
        <f>C62*B62*D62</f>
        <v>0</v>
      </c>
      <c r="G62" s="41"/>
      <c r="H62" s="2"/>
      <c r="I62" s="2"/>
      <c r="J62" s="2"/>
      <c r="K62" s="2"/>
      <c r="L62" s="2"/>
      <c r="M62" s="49"/>
    </row>
    <row r="63" spans="1:13" ht="20.100000000000001" customHeight="1" x14ac:dyDescent="0.2">
      <c r="A63" s="55" t="s">
        <v>17</v>
      </c>
      <c r="B63" s="9">
        <f>'Bâtiment 1'!B28</f>
        <v>0</v>
      </c>
      <c r="C63" s="16">
        <f>'Bâtiment 1'!C28</f>
        <v>0</v>
      </c>
      <c r="D63" s="16"/>
      <c r="E63" s="18">
        <v>1.1000000000000001</v>
      </c>
      <c r="F63" s="18">
        <f>C63*B63*D63</f>
        <v>0</v>
      </c>
      <c r="G63" s="41"/>
      <c r="H63" s="2"/>
      <c r="I63" s="2"/>
      <c r="J63" s="2"/>
      <c r="K63" s="2"/>
      <c r="L63" s="2"/>
      <c r="M63" s="49"/>
    </row>
    <row r="64" spans="1:13" ht="20.100000000000001" customHeight="1" x14ac:dyDescent="0.2">
      <c r="A64" s="55" t="s">
        <v>18</v>
      </c>
      <c r="B64" s="9">
        <f>'Bâtiment 1'!B29</f>
        <v>0</v>
      </c>
      <c r="C64" s="16">
        <f>'Bâtiment 1'!C29</f>
        <v>0</v>
      </c>
      <c r="D64" s="16"/>
      <c r="E64" s="18">
        <v>1.1000000000000001</v>
      </c>
      <c r="F64" s="18">
        <f>C64*B64*D64</f>
        <v>0</v>
      </c>
      <c r="G64" s="41"/>
      <c r="H64" s="2"/>
      <c r="I64" s="2"/>
      <c r="J64" s="2"/>
      <c r="K64" s="2"/>
      <c r="L64" s="2"/>
      <c r="M64" s="49"/>
    </row>
    <row r="65" spans="1:13" ht="20.100000000000001" customHeight="1" x14ac:dyDescent="0.2">
      <c r="A65" s="56" t="s">
        <v>28</v>
      </c>
      <c r="B65" s="19"/>
      <c r="C65" s="20"/>
      <c r="D65" s="20"/>
      <c r="E65" s="20"/>
      <c r="F65" s="15">
        <f>SUM(F62:F64)</f>
        <v>0</v>
      </c>
      <c r="G65" s="41"/>
      <c r="H65" s="2"/>
      <c r="I65" s="2"/>
      <c r="J65" s="2"/>
      <c r="K65" s="2"/>
      <c r="L65" s="2"/>
      <c r="M65" s="49"/>
    </row>
    <row r="66" spans="1:13" ht="20.100000000000001" customHeight="1" x14ac:dyDescent="0.2">
      <c r="A66" s="55" t="s">
        <v>19</v>
      </c>
      <c r="B66" s="9">
        <f>'Bâtiment 1'!B31</f>
        <v>0</v>
      </c>
      <c r="C66" s="16">
        <f>'Bâtiment 1'!C31</f>
        <v>0</v>
      </c>
      <c r="D66" s="16"/>
      <c r="E66" s="18">
        <v>0.9</v>
      </c>
      <c r="F66" s="18">
        <f>C66*B66*D66</f>
        <v>0</v>
      </c>
      <c r="G66" s="41"/>
      <c r="H66" s="2"/>
      <c r="I66" s="2"/>
      <c r="J66" s="2"/>
      <c r="K66" s="2"/>
      <c r="L66" s="2"/>
      <c r="M66" s="49"/>
    </row>
    <row r="67" spans="1:13" ht="20.100000000000001" customHeight="1" x14ac:dyDescent="0.2">
      <c r="A67" s="55" t="s">
        <v>20</v>
      </c>
      <c r="B67" s="9">
        <f>'Bâtiment 1'!B32</f>
        <v>0</v>
      </c>
      <c r="C67" s="16">
        <f>'Bâtiment 1'!C32</f>
        <v>0</v>
      </c>
      <c r="D67" s="16"/>
      <c r="E67" s="18">
        <v>0.9</v>
      </c>
      <c r="F67" s="18">
        <f>C67*B67*D67</f>
        <v>0</v>
      </c>
      <c r="G67" s="41"/>
      <c r="H67" s="2"/>
      <c r="I67" s="2"/>
      <c r="J67" s="2"/>
      <c r="K67" s="2"/>
      <c r="L67" s="2"/>
      <c r="M67" s="49"/>
    </row>
    <row r="68" spans="1:13" ht="20.100000000000001" customHeight="1" x14ac:dyDescent="0.2">
      <c r="A68" s="55" t="s">
        <v>21</v>
      </c>
      <c r="B68" s="9">
        <f>'Bâtiment 1'!B33</f>
        <v>0</v>
      </c>
      <c r="C68" s="16">
        <f>'Bâtiment 1'!C33</f>
        <v>0</v>
      </c>
      <c r="D68" s="16"/>
      <c r="E68" s="18">
        <v>0.9</v>
      </c>
      <c r="F68" s="18">
        <f>C68*B68*D68</f>
        <v>0</v>
      </c>
      <c r="G68" s="41"/>
      <c r="H68" s="2"/>
      <c r="I68" s="2"/>
      <c r="J68" s="2"/>
      <c r="K68" s="2"/>
      <c r="L68" s="2"/>
      <c r="M68" s="49"/>
    </row>
    <row r="69" spans="1:13" ht="20.100000000000001" customHeight="1" x14ac:dyDescent="0.2">
      <c r="A69" s="57" t="s">
        <v>29</v>
      </c>
      <c r="B69" s="19"/>
      <c r="C69" s="20"/>
      <c r="D69" s="20"/>
      <c r="E69" s="20"/>
      <c r="F69" s="15">
        <f>SUM(F66:F68)</f>
        <v>0</v>
      </c>
      <c r="G69" s="41"/>
      <c r="H69" s="2"/>
      <c r="I69" s="2"/>
      <c r="J69" s="2"/>
      <c r="K69" s="2"/>
      <c r="L69" s="2"/>
      <c r="M69" s="49"/>
    </row>
    <row r="70" spans="1:13" ht="5.25" customHeight="1" x14ac:dyDescent="0.2">
      <c r="A70" s="58"/>
      <c r="B70" s="13"/>
      <c r="C70" s="13"/>
      <c r="D70" s="13"/>
      <c r="E70" s="42"/>
      <c r="F70" s="6"/>
      <c r="G70" s="41"/>
      <c r="H70" s="2"/>
      <c r="I70" s="2"/>
      <c r="J70" s="2"/>
      <c r="K70" s="2"/>
      <c r="L70" s="2"/>
      <c r="M70" s="49"/>
    </row>
    <row r="71" spans="1:13" ht="20.100000000000001" customHeight="1" x14ac:dyDescent="0.2">
      <c r="A71" s="59" t="s">
        <v>22</v>
      </c>
      <c r="B71" s="11"/>
      <c r="C71" s="11"/>
      <c r="D71" s="11"/>
      <c r="E71" s="11"/>
      <c r="F71" s="15">
        <f>SUM(F53+F57+F61+F65+F69)</f>
        <v>0</v>
      </c>
      <c r="G71" s="41"/>
      <c r="H71" s="2"/>
      <c r="I71" s="2"/>
      <c r="J71" s="2"/>
      <c r="K71" s="2"/>
      <c r="L71" s="2"/>
      <c r="M71" s="49"/>
    </row>
    <row r="72" spans="1:13" ht="20.100000000000001" customHeight="1" x14ac:dyDescent="0.2">
      <c r="A72" s="60" t="s">
        <v>24</v>
      </c>
      <c r="B72" s="7"/>
      <c r="C72" s="7"/>
      <c r="D72" s="7"/>
      <c r="E72" s="7"/>
      <c r="F72" s="15">
        <f>F71*B45/100</f>
        <v>0</v>
      </c>
      <c r="G72" s="41"/>
      <c r="H72" s="2"/>
      <c r="I72" s="2"/>
      <c r="J72" s="2"/>
      <c r="K72" s="2"/>
      <c r="L72" s="2"/>
      <c r="M72" s="49"/>
    </row>
    <row r="73" spans="1:13" ht="20.100000000000001" customHeight="1" x14ac:dyDescent="0.2">
      <c r="A73" s="60" t="s">
        <v>33</v>
      </c>
      <c r="B73" s="7"/>
      <c r="C73" s="7"/>
      <c r="D73" s="7"/>
      <c r="E73" s="7"/>
      <c r="F73" s="15">
        <f>B44*B46*0.34*(1-B47/100)</f>
        <v>0</v>
      </c>
      <c r="G73" s="41"/>
      <c r="H73" s="2"/>
      <c r="I73" s="2"/>
      <c r="J73" s="2"/>
      <c r="K73" s="2"/>
      <c r="L73" s="2"/>
      <c r="M73" s="49"/>
    </row>
    <row r="74" spans="1:13" ht="5.25" customHeight="1" x14ac:dyDescent="0.2">
      <c r="A74" s="60"/>
      <c r="B74" s="7"/>
      <c r="C74" s="7"/>
      <c r="D74" s="7"/>
      <c r="E74" s="7"/>
      <c r="F74" s="12"/>
      <c r="G74" s="41"/>
      <c r="H74" s="2"/>
      <c r="I74" s="2"/>
      <c r="J74" s="2"/>
      <c r="K74" s="2"/>
      <c r="L74" s="2"/>
      <c r="M74" s="49"/>
    </row>
    <row r="75" spans="1:13" ht="20.100000000000001" customHeight="1" thickBot="1" x14ac:dyDescent="0.25">
      <c r="A75" s="60" t="s">
        <v>34</v>
      </c>
      <c r="B75" s="7"/>
      <c r="C75" s="7"/>
      <c r="D75" s="7"/>
      <c r="E75" s="7"/>
      <c r="F75" s="37">
        <f>SUM(F71:F73)</f>
        <v>0</v>
      </c>
      <c r="G75" s="41"/>
      <c r="H75" s="2"/>
      <c r="I75" s="2"/>
      <c r="J75" s="2"/>
      <c r="K75" s="2"/>
      <c r="L75" s="2"/>
      <c r="M75" s="49"/>
    </row>
    <row r="76" spans="1:13" ht="20.100000000000001" customHeight="1" thickBot="1" x14ac:dyDescent="0.25">
      <c r="A76" s="113" t="s">
        <v>83</v>
      </c>
      <c r="B76" s="114"/>
      <c r="C76" s="114"/>
      <c r="D76" s="114"/>
      <c r="E76" s="115"/>
      <c r="F76" s="69" t="str">
        <f>IF(B9=0,"",(F40-F75)/F40*B9)</f>
        <v/>
      </c>
      <c r="G76" s="64"/>
      <c r="H76" s="65"/>
      <c r="I76" s="65"/>
      <c r="J76" s="65"/>
      <c r="K76" s="65"/>
      <c r="L76" s="65"/>
      <c r="M76" s="66"/>
    </row>
    <row r="79" spans="1:13" ht="20.100000000000001" customHeight="1" x14ac:dyDescent="0.2">
      <c r="D79" s="119"/>
      <c r="F79" s="119"/>
      <c r="G79" s="118"/>
    </row>
    <row r="80" spans="1:13" ht="20.100000000000001" customHeight="1" x14ac:dyDescent="0.2">
      <c r="D80" s="119"/>
      <c r="F80" s="119"/>
      <c r="G80" s="118"/>
    </row>
    <row r="81" spans="4:8" ht="20.100000000000001" customHeight="1" x14ac:dyDescent="0.2">
      <c r="D81" s="119"/>
      <c r="F81" s="119"/>
      <c r="G81" s="118"/>
      <c r="H81" s="118"/>
    </row>
  </sheetData>
  <mergeCells count="18">
    <mergeCell ref="A76:E76"/>
    <mergeCell ref="C45:F45"/>
    <mergeCell ref="C46:F46"/>
    <mergeCell ref="C47:F47"/>
    <mergeCell ref="A42:F42"/>
    <mergeCell ref="G42:M42"/>
    <mergeCell ref="C44:F44"/>
    <mergeCell ref="A41:M41"/>
    <mergeCell ref="C8:F8"/>
    <mergeCell ref="C9:F9"/>
    <mergeCell ref="C10:F10"/>
    <mergeCell ref="C11:F11"/>
    <mergeCell ref="C12:F12"/>
    <mergeCell ref="B5:F5"/>
    <mergeCell ref="A2:F2"/>
    <mergeCell ref="G2:M2"/>
    <mergeCell ref="A4:F4"/>
    <mergeCell ref="A1:M1"/>
  </mergeCells>
  <conditionalFormatting sqref="F36:F38">
    <cfRule type="containsBlanks" dxfId="440" priority="295">
      <formula>LEN(TRIM(F36))=0</formula>
    </cfRule>
    <cfRule type="containsBlanks" dxfId="439" priority="296">
      <formula>LEN(TRIM(F36))=0</formula>
    </cfRule>
  </conditionalFormatting>
  <conditionalFormatting sqref="F22">
    <cfRule type="containsBlanks" dxfId="438" priority="293">
      <formula>LEN(TRIM(F22))=0</formula>
    </cfRule>
    <cfRule type="containsBlanks" dxfId="437" priority="294">
      <formula>LEN(TRIM(F22))=0</formula>
    </cfRule>
  </conditionalFormatting>
  <conditionalFormatting sqref="F34">
    <cfRule type="containsBlanks" dxfId="436" priority="291">
      <formula>LEN(TRIM(F34))=0</formula>
    </cfRule>
    <cfRule type="containsBlanks" dxfId="435" priority="292">
      <formula>LEN(TRIM(F34))=0</formula>
    </cfRule>
  </conditionalFormatting>
  <conditionalFormatting sqref="F40">
    <cfRule type="containsBlanks" dxfId="434" priority="289">
      <formula>LEN(TRIM(F40))=0</formula>
    </cfRule>
    <cfRule type="containsBlanks" dxfId="433" priority="290">
      <formula>LEN(TRIM(F40))=0</formula>
    </cfRule>
  </conditionalFormatting>
  <conditionalFormatting sqref="B8">
    <cfRule type="containsBlanks" dxfId="432" priority="299">
      <formula>LEN(TRIM(B8))=0</formula>
    </cfRule>
  </conditionalFormatting>
  <conditionalFormatting sqref="F18">
    <cfRule type="containsBlanks" dxfId="431" priority="275">
      <formula>LEN(TRIM(F18))=0</formula>
    </cfRule>
    <cfRule type="containsBlanks" dxfId="430" priority="276">
      <formula>LEN(TRIM(F18))=0</formula>
    </cfRule>
  </conditionalFormatting>
  <conditionalFormatting sqref="F26">
    <cfRule type="containsBlanks" dxfId="429" priority="279">
      <formula>LEN(TRIM(F26))=0</formula>
    </cfRule>
    <cfRule type="containsBlanks" dxfId="428" priority="280">
      <formula>LEN(TRIM(F26))=0</formula>
    </cfRule>
  </conditionalFormatting>
  <conditionalFormatting sqref="F30">
    <cfRule type="containsBlanks" dxfId="427" priority="277">
      <formula>LEN(TRIM(F30))=0</formula>
    </cfRule>
    <cfRule type="containsBlanks" dxfId="426" priority="278">
      <formula>LEN(TRIM(F30))=0</formula>
    </cfRule>
  </conditionalFormatting>
  <conditionalFormatting sqref="F53 F71:F72">
    <cfRule type="containsBlanks" dxfId="425" priority="273">
      <formula>LEN(TRIM(F53))=0</formula>
    </cfRule>
    <cfRule type="containsBlanks" dxfId="424" priority="274">
      <formula>LEN(TRIM(F53))=0</formula>
    </cfRule>
  </conditionalFormatting>
  <conditionalFormatting sqref="F57">
    <cfRule type="containsBlanks" dxfId="423" priority="271">
      <formula>LEN(TRIM(F57))=0</formula>
    </cfRule>
    <cfRule type="containsBlanks" dxfId="422" priority="272">
      <formula>LEN(TRIM(F57))=0</formula>
    </cfRule>
  </conditionalFormatting>
  <conditionalFormatting sqref="F61">
    <cfRule type="containsBlanks" dxfId="421" priority="269">
      <formula>LEN(TRIM(F61))=0</formula>
    </cfRule>
    <cfRule type="containsBlanks" dxfId="420" priority="270">
      <formula>LEN(TRIM(F61))=0</formula>
    </cfRule>
  </conditionalFormatting>
  <conditionalFormatting sqref="F65">
    <cfRule type="containsBlanks" dxfId="419" priority="267">
      <formula>LEN(TRIM(F65))=0</formula>
    </cfRule>
    <cfRule type="containsBlanks" dxfId="418" priority="268">
      <formula>LEN(TRIM(F65))=0</formula>
    </cfRule>
  </conditionalFormatting>
  <conditionalFormatting sqref="F69">
    <cfRule type="containsBlanks" dxfId="417" priority="265">
      <formula>LEN(TRIM(F69))=0</formula>
    </cfRule>
    <cfRule type="containsBlanks" dxfId="416" priority="266">
      <formula>LEN(TRIM(F69))=0</formula>
    </cfRule>
  </conditionalFormatting>
  <conditionalFormatting sqref="B44:B45">
    <cfRule type="containsBlanks" dxfId="415" priority="263">
      <formula>LEN(TRIM(B44))=0</formula>
    </cfRule>
  </conditionalFormatting>
  <conditionalFormatting sqref="F73">
    <cfRule type="containsBlanks" dxfId="414" priority="245">
      <formula>LEN(TRIM(F73))=0</formula>
    </cfRule>
    <cfRule type="containsBlanks" dxfId="413" priority="246">
      <formula>LEN(TRIM(F73))=0</formula>
    </cfRule>
  </conditionalFormatting>
  <conditionalFormatting sqref="F75">
    <cfRule type="containsBlanks" dxfId="412" priority="243">
      <formula>LEN(TRIM(F75))=0</formula>
    </cfRule>
    <cfRule type="containsBlanks" dxfId="411" priority="244">
      <formula>LEN(TRIM(F75))=0</formula>
    </cfRule>
  </conditionalFormatting>
  <conditionalFormatting sqref="E17:F17">
    <cfRule type="expression" dxfId="410" priority="202">
      <formula>IF($D17="",FALSE,OR($D17&lt;$E17,$D17=$E17))</formula>
    </cfRule>
    <cfRule type="expression" dxfId="409" priority="203">
      <formula>IF($D17="",FALSE,$D17&gt;$E17)</formula>
    </cfRule>
  </conditionalFormatting>
  <conditionalFormatting sqref="B50:D50">
    <cfRule type="containsBlanks" dxfId="408" priority="298">
      <formula>LEN(TRIM(B50))=0</formula>
    </cfRule>
  </conditionalFormatting>
  <conditionalFormatting sqref="B50:F50">
    <cfRule type="expression" dxfId="407" priority="184">
      <formula>IF($D50="",FALSE,OR($D50&lt;$E50,$D50=$E50))</formula>
    </cfRule>
    <cfRule type="expression" dxfId="406" priority="185">
      <formula>IF($D50="",FALSE,$D50&gt;$E50)</formula>
    </cfRule>
  </conditionalFormatting>
  <conditionalFormatting sqref="B46">
    <cfRule type="containsBlanks" dxfId="405" priority="156">
      <formula>LEN(TRIM(B46))=0</formula>
    </cfRule>
  </conditionalFormatting>
  <conditionalFormatting sqref="B46">
    <cfRule type="containsBlanks" dxfId="404" priority="155">
      <formula>LEN(TRIM(B46))=0</formula>
    </cfRule>
  </conditionalFormatting>
  <conditionalFormatting sqref="B47">
    <cfRule type="containsBlanks" dxfId="403" priority="154">
      <formula>LEN(TRIM(B47))=0</formula>
    </cfRule>
  </conditionalFormatting>
  <conditionalFormatting sqref="B47">
    <cfRule type="containsBlanks" dxfId="402" priority="153">
      <formula>LEN(TRIM(B47))=0</formula>
    </cfRule>
  </conditionalFormatting>
  <conditionalFormatting sqref="B9">
    <cfRule type="containsBlanks" dxfId="401" priority="152">
      <formula>LEN(TRIM(B9))=0</formula>
    </cfRule>
  </conditionalFormatting>
  <conditionalFormatting sqref="B10">
    <cfRule type="containsBlanks" dxfId="400" priority="151">
      <formula>LEN(TRIM(B10))=0</formula>
    </cfRule>
  </conditionalFormatting>
  <conditionalFormatting sqref="B11">
    <cfRule type="containsBlanks" dxfId="399" priority="150">
      <formula>LEN(TRIM(B11))=0</formula>
    </cfRule>
  </conditionalFormatting>
  <conditionalFormatting sqref="B12">
    <cfRule type="containsBlanks" dxfId="398" priority="149">
      <formula>LEN(TRIM(B12))=0</formula>
    </cfRule>
  </conditionalFormatting>
  <conditionalFormatting sqref="B17:D17">
    <cfRule type="containsBlanks" dxfId="397" priority="145">
      <formula>LEN(TRIM(B17))=0</formula>
    </cfRule>
  </conditionalFormatting>
  <conditionalFormatting sqref="B17:D17">
    <cfRule type="expression" dxfId="396" priority="143">
      <formula>IF($D17="",FALSE,OR($D17&lt;$E17,$D17=$E17))</formula>
    </cfRule>
    <cfRule type="expression" dxfId="395" priority="144">
      <formula>IF($D17="",FALSE,$D17&gt;$E17)</formula>
    </cfRule>
  </conditionalFormatting>
  <conditionalFormatting sqref="E16:F16">
    <cfRule type="expression" dxfId="394" priority="105">
      <formula>IF($D16="",FALSE,OR($D16&lt;$E16,$D16=$E16))</formula>
    </cfRule>
    <cfRule type="expression" dxfId="393" priority="106">
      <formula>IF($D16="",FALSE,$D16&gt;$E16)</formula>
    </cfRule>
  </conditionalFormatting>
  <conditionalFormatting sqref="B16:D16">
    <cfRule type="containsBlanks" dxfId="392" priority="104">
      <formula>LEN(TRIM(B16))=0</formula>
    </cfRule>
  </conditionalFormatting>
  <conditionalFormatting sqref="B16:D16">
    <cfRule type="expression" dxfId="391" priority="102">
      <formula>IF($D16="",FALSE,OR($D16&lt;$E16,$D16=$E16))</formula>
    </cfRule>
    <cfRule type="expression" dxfId="390" priority="103">
      <formula>IF($D16="",FALSE,$D16&gt;$E16)</formula>
    </cfRule>
  </conditionalFormatting>
  <conditionalFormatting sqref="E15:F15">
    <cfRule type="expression" dxfId="389" priority="95">
      <formula>IF($D15="",FALSE,OR($D15&lt;$E15,$D15=$E15))</formula>
    </cfRule>
    <cfRule type="expression" dxfId="388" priority="96">
      <formula>IF($D15="",FALSE,$D15&gt;$E15)</formula>
    </cfRule>
  </conditionalFormatting>
  <conditionalFormatting sqref="B15:D15">
    <cfRule type="containsBlanks" dxfId="387" priority="94">
      <formula>LEN(TRIM(B15))=0</formula>
    </cfRule>
  </conditionalFormatting>
  <conditionalFormatting sqref="B15:D15">
    <cfRule type="expression" dxfId="386" priority="92">
      <formula>IF($D15="",FALSE,OR($D15&lt;$E15,$D15=$E15))</formula>
    </cfRule>
    <cfRule type="expression" dxfId="385" priority="93">
      <formula>IF($D15="",FALSE,$D15&gt;$E15)</formula>
    </cfRule>
  </conditionalFormatting>
  <conditionalFormatting sqref="E21:F21">
    <cfRule type="expression" dxfId="384" priority="90">
      <formula>IF($D21="",FALSE,OR($D21&lt;$E21,$D21=$E21))</formula>
    </cfRule>
    <cfRule type="expression" dxfId="383" priority="91">
      <formula>IF($D21="",FALSE,$D21&gt;$E21)</formula>
    </cfRule>
  </conditionalFormatting>
  <conditionalFormatting sqref="B21:D21">
    <cfRule type="containsBlanks" dxfId="382" priority="89">
      <formula>LEN(TRIM(B21))=0</formula>
    </cfRule>
  </conditionalFormatting>
  <conditionalFormatting sqref="B21:D21">
    <cfRule type="expression" dxfId="381" priority="87">
      <formula>IF($D21="",FALSE,OR($D21&lt;$E21,$D21=$E21))</formula>
    </cfRule>
    <cfRule type="expression" dxfId="380" priority="88">
      <formula>IF($D21="",FALSE,$D21&gt;$E21)</formula>
    </cfRule>
  </conditionalFormatting>
  <conditionalFormatting sqref="E20:F20">
    <cfRule type="expression" dxfId="379" priority="85">
      <formula>IF($D20="",FALSE,OR($D20&lt;$E20,$D20=$E20))</formula>
    </cfRule>
    <cfRule type="expression" dxfId="378" priority="86">
      <formula>IF($D20="",FALSE,$D20&gt;$E20)</formula>
    </cfRule>
  </conditionalFormatting>
  <conditionalFormatting sqref="B20:D20">
    <cfRule type="containsBlanks" dxfId="377" priority="84">
      <formula>LEN(TRIM(B20))=0</formula>
    </cfRule>
  </conditionalFormatting>
  <conditionalFormatting sqref="B20:D20">
    <cfRule type="expression" dxfId="376" priority="82">
      <formula>IF($D20="",FALSE,OR($D20&lt;$E20,$D20=$E20))</formula>
    </cfRule>
    <cfRule type="expression" dxfId="375" priority="83">
      <formula>IF($D20="",FALSE,$D20&gt;$E20)</formula>
    </cfRule>
  </conditionalFormatting>
  <conditionalFormatting sqref="E19:F19">
    <cfRule type="expression" dxfId="374" priority="80">
      <formula>IF($D19="",FALSE,OR($D19&lt;$E19,$D19=$E19))</formula>
    </cfRule>
    <cfRule type="expression" dxfId="373" priority="81">
      <formula>IF($D19="",FALSE,$D19&gt;$E19)</formula>
    </cfRule>
  </conditionalFormatting>
  <conditionalFormatting sqref="B19:D19">
    <cfRule type="containsBlanks" dxfId="372" priority="79">
      <formula>LEN(TRIM(B19))=0</formula>
    </cfRule>
  </conditionalFormatting>
  <conditionalFormatting sqref="B19:D19">
    <cfRule type="expression" dxfId="371" priority="77">
      <formula>IF($D19="",FALSE,OR($D19&lt;$E19,$D19=$E19))</formula>
    </cfRule>
    <cfRule type="expression" dxfId="370" priority="78">
      <formula>IF($D19="",FALSE,$D19&gt;$E19)</formula>
    </cfRule>
  </conditionalFormatting>
  <conditionalFormatting sqref="E25:F25">
    <cfRule type="expression" dxfId="369" priority="75">
      <formula>IF($D25="",FALSE,OR($D25&lt;$E25,$D25=$E25))</formula>
    </cfRule>
    <cfRule type="expression" dxfId="368" priority="76">
      <formula>IF($D25="",FALSE,$D25&gt;$E25)</formula>
    </cfRule>
  </conditionalFormatting>
  <conditionalFormatting sqref="B25:D25">
    <cfRule type="containsBlanks" dxfId="367" priority="74">
      <formula>LEN(TRIM(B25))=0</formula>
    </cfRule>
  </conditionalFormatting>
  <conditionalFormatting sqref="B25:D25">
    <cfRule type="expression" dxfId="366" priority="72">
      <formula>IF($D25="",FALSE,OR($D25&lt;$E25,$D25=$E25))</formula>
    </cfRule>
    <cfRule type="expression" dxfId="365" priority="73">
      <formula>IF($D25="",FALSE,$D25&gt;$E25)</formula>
    </cfRule>
  </conditionalFormatting>
  <conditionalFormatting sqref="E24:F24">
    <cfRule type="expression" dxfId="364" priority="70">
      <formula>IF($D24="",FALSE,OR($D24&lt;$E24,$D24=$E24))</formula>
    </cfRule>
    <cfRule type="expression" dxfId="363" priority="71">
      <formula>IF($D24="",FALSE,$D24&gt;$E24)</formula>
    </cfRule>
  </conditionalFormatting>
  <conditionalFormatting sqref="B24:D24">
    <cfRule type="containsBlanks" dxfId="362" priority="69">
      <formula>LEN(TRIM(B24))=0</formula>
    </cfRule>
  </conditionalFormatting>
  <conditionalFormatting sqref="B24:D24">
    <cfRule type="expression" dxfId="361" priority="67">
      <formula>IF($D24="",FALSE,OR($D24&lt;$E24,$D24=$E24))</formula>
    </cfRule>
    <cfRule type="expression" dxfId="360" priority="68">
      <formula>IF($D24="",FALSE,$D24&gt;$E24)</formula>
    </cfRule>
  </conditionalFormatting>
  <conditionalFormatting sqref="E23:F23">
    <cfRule type="expression" dxfId="359" priority="65">
      <formula>IF($D23="",FALSE,OR($D23&lt;$E23,$D23=$E23))</formula>
    </cfRule>
    <cfRule type="expression" dxfId="358" priority="66">
      <formula>IF($D23="",FALSE,$D23&gt;$E23)</formula>
    </cfRule>
  </conditionalFormatting>
  <conditionalFormatting sqref="B23:D23">
    <cfRule type="containsBlanks" dxfId="357" priority="64">
      <formula>LEN(TRIM(B23))=0</formula>
    </cfRule>
  </conditionalFormatting>
  <conditionalFormatting sqref="B23:D23">
    <cfRule type="expression" dxfId="356" priority="62">
      <formula>IF($D23="",FALSE,OR($D23&lt;$E23,$D23=$E23))</formula>
    </cfRule>
    <cfRule type="expression" dxfId="355" priority="63">
      <formula>IF($D23="",FALSE,$D23&gt;$E23)</formula>
    </cfRule>
  </conditionalFormatting>
  <conditionalFormatting sqref="E29:F29">
    <cfRule type="expression" dxfId="354" priority="60">
      <formula>IF($D29="",FALSE,OR($D29&lt;$E29,$D29=$E29))</formula>
    </cfRule>
    <cfRule type="expression" dxfId="353" priority="61">
      <formula>IF($D29="",FALSE,$D29&gt;$E29)</formula>
    </cfRule>
  </conditionalFormatting>
  <conditionalFormatting sqref="B29:D29">
    <cfRule type="containsBlanks" dxfId="352" priority="59">
      <formula>LEN(TRIM(B29))=0</formula>
    </cfRule>
  </conditionalFormatting>
  <conditionalFormatting sqref="B29:D29">
    <cfRule type="expression" dxfId="351" priority="57">
      <formula>IF($D29="",FALSE,OR($D29&lt;$E29,$D29=$E29))</formula>
    </cfRule>
    <cfRule type="expression" dxfId="350" priority="58">
      <formula>IF($D29="",FALSE,$D29&gt;$E29)</formula>
    </cfRule>
  </conditionalFormatting>
  <conditionalFormatting sqref="E28:F28">
    <cfRule type="expression" dxfId="349" priority="55">
      <formula>IF($D28="",FALSE,OR($D28&lt;$E28,$D28=$E28))</formula>
    </cfRule>
    <cfRule type="expression" dxfId="348" priority="56">
      <formula>IF($D28="",FALSE,$D28&gt;$E28)</formula>
    </cfRule>
  </conditionalFormatting>
  <conditionalFormatting sqref="B28:D28">
    <cfRule type="containsBlanks" dxfId="347" priority="54">
      <formula>LEN(TRIM(B28))=0</formula>
    </cfRule>
  </conditionalFormatting>
  <conditionalFormatting sqref="B28:D28">
    <cfRule type="expression" dxfId="346" priority="52">
      <formula>IF($D28="",FALSE,OR($D28&lt;$E28,$D28=$E28))</formula>
    </cfRule>
    <cfRule type="expression" dxfId="345" priority="53">
      <formula>IF($D28="",FALSE,$D28&gt;$E28)</formula>
    </cfRule>
  </conditionalFormatting>
  <conditionalFormatting sqref="E27:F27">
    <cfRule type="expression" dxfId="344" priority="50">
      <formula>IF($D27="",FALSE,OR($D27&lt;$E27,$D27=$E27))</formula>
    </cfRule>
    <cfRule type="expression" dxfId="343" priority="51">
      <formula>IF($D27="",FALSE,$D27&gt;$E27)</formula>
    </cfRule>
  </conditionalFormatting>
  <conditionalFormatting sqref="B27:D27">
    <cfRule type="containsBlanks" dxfId="342" priority="49">
      <formula>LEN(TRIM(B27))=0</formula>
    </cfRule>
  </conditionalFormatting>
  <conditionalFormatting sqref="B27:D27">
    <cfRule type="expression" dxfId="341" priority="47">
      <formula>IF($D27="",FALSE,OR($D27&lt;$E27,$D27=$E27))</formula>
    </cfRule>
    <cfRule type="expression" dxfId="340" priority="48">
      <formula>IF($D27="",FALSE,$D27&gt;$E27)</formula>
    </cfRule>
  </conditionalFormatting>
  <conditionalFormatting sqref="E33:F33">
    <cfRule type="expression" dxfId="339" priority="45">
      <formula>IF($D33="",FALSE,OR($D33&lt;$E33,$D33=$E33))</formula>
    </cfRule>
    <cfRule type="expression" dxfId="338" priority="46">
      <formula>IF($D33="",FALSE,$D33&gt;$E33)</formula>
    </cfRule>
  </conditionalFormatting>
  <conditionalFormatting sqref="B33:D33">
    <cfRule type="containsBlanks" dxfId="337" priority="44">
      <formula>LEN(TRIM(B33))=0</formula>
    </cfRule>
  </conditionalFormatting>
  <conditionalFormatting sqref="B33:D33">
    <cfRule type="expression" dxfId="336" priority="42">
      <formula>IF($D33="",FALSE,OR($D33&lt;$E33,$D33=$E33))</formula>
    </cfRule>
    <cfRule type="expression" dxfId="335" priority="43">
      <formula>IF($D33="",FALSE,$D33&gt;$E33)</formula>
    </cfRule>
  </conditionalFormatting>
  <conditionalFormatting sqref="F32">
    <cfRule type="expression" dxfId="334" priority="40">
      <formula>IF($D32="",FALSE,OR($D32&lt;$E32,$D32=$E32))</formula>
    </cfRule>
    <cfRule type="expression" dxfId="333" priority="41">
      <formula>IF($D32="",FALSE,$D32&gt;$E32)</formula>
    </cfRule>
  </conditionalFormatting>
  <conditionalFormatting sqref="B32:D32">
    <cfRule type="containsBlanks" dxfId="332" priority="39">
      <formula>LEN(TRIM(B32))=0</formula>
    </cfRule>
  </conditionalFormatting>
  <conditionalFormatting sqref="B32:D32">
    <cfRule type="expression" dxfId="331" priority="37">
      <formula>IF($D32="",FALSE,OR($D32&lt;$E32,$D32=$E32))</formula>
    </cfRule>
    <cfRule type="expression" dxfId="330" priority="38">
      <formula>IF($D32="",FALSE,$D32&gt;$E32)</formula>
    </cfRule>
  </conditionalFormatting>
  <conditionalFormatting sqref="F31">
    <cfRule type="expression" dxfId="329" priority="35">
      <formula>IF($D31="",FALSE,OR($D31&lt;$E31,$D31=$E31))</formula>
    </cfRule>
    <cfRule type="expression" dxfId="328" priority="36">
      <formula>IF($D31="",FALSE,$D31&gt;$E31)</formula>
    </cfRule>
  </conditionalFormatting>
  <conditionalFormatting sqref="B31:D31">
    <cfRule type="containsBlanks" dxfId="327" priority="34">
      <formula>LEN(TRIM(B31))=0</formula>
    </cfRule>
  </conditionalFormatting>
  <conditionalFormatting sqref="B31:D31">
    <cfRule type="expression" dxfId="326" priority="32">
      <formula>IF($D31="",FALSE,OR($D31&lt;$E31,$D31=$E31))</formula>
    </cfRule>
    <cfRule type="expression" dxfId="325" priority="33">
      <formula>IF($D31="",FALSE,$D31&gt;$E31)</formula>
    </cfRule>
  </conditionalFormatting>
  <conditionalFormatting sqref="E32">
    <cfRule type="expression" dxfId="324" priority="30">
      <formula>IF($D32="",FALSE,OR($D32&lt;$E32,$D32=$E32))</formula>
    </cfRule>
    <cfRule type="expression" dxfId="323" priority="31">
      <formula>IF($D32="",FALSE,$D32&gt;$E32)</formula>
    </cfRule>
  </conditionalFormatting>
  <conditionalFormatting sqref="E31">
    <cfRule type="expression" dxfId="322" priority="28">
      <formula>IF($D31="",FALSE,OR($D31&lt;$E31,$D31=$E31))</formula>
    </cfRule>
    <cfRule type="expression" dxfId="321" priority="29">
      <formula>IF($D31="",FALSE,$D31&gt;$E31)</formula>
    </cfRule>
  </conditionalFormatting>
  <conditionalFormatting sqref="B51:D52">
    <cfRule type="containsBlanks" dxfId="320" priority="27">
      <formula>LEN(TRIM(B51))=0</formula>
    </cfRule>
  </conditionalFormatting>
  <conditionalFormatting sqref="B51:F52">
    <cfRule type="expression" dxfId="319" priority="25">
      <formula>IF($D51="",FALSE,OR($D51&lt;$E51,$D51=$E51))</formula>
    </cfRule>
    <cfRule type="expression" dxfId="318" priority="26">
      <formula>IF($D51="",FALSE,$D51&gt;$E51)</formula>
    </cfRule>
  </conditionalFormatting>
  <conditionalFormatting sqref="B54:D54">
    <cfRule type="containsBlanks" dxfId="317" priority="24">
      <formula>LEN(TRIM(B54))=0</formula>
    </cfRule>
  </conditionalFormatting>
  <conditionalFormatting sqref="B54:F54">
    <cfRule type="expression" dxfId="316" priority="22">
      <formula>IF($D54="",FALSE,OR($D54&lt;$E54,$D54=$E54))</formula>
    </cfRule>
    <cfRule type="expression" dxfId="315" priority="23">
      <formula>IF($D54="",FALSE,$D54&gt;$E54)</formula>
    </cfRule>
  </conditionalFormatting>
  <conditionalFormatting sqref="B55:D56">
    <cfRule type="containsBlanks" dxfId="314" priority="21">
      <formula>LEN(TRIM(B55))=0</formula>
    </cfRule>
  </conditionalFormatting>
  <conditionalFormatting sqref="B55:F56">
    <cfRule type="expression" dxfId="313" priority="19">
      <formula>IF($D55="",FALSE,OR($D55&lt;$E55,$D55=$E55))</formula>
    </cfRule>
    <cfRule type="expression" dxfId="312" priority="20">
      <formula>IF($D55="",FALSE,$D55&gt;$E55)</formula>
    </cfRule>
  </conditionalFormatting>
  <conditionalFormatting sqref="B58:D58">
    <cfRule type="containsBlanks" dxfId="311" priority="18">
      <formula>LEN(TRIM(B58))=0</formula>
    </cfRule>
  </conditionalFormatting>
  <conditionalFormatting sqref="B58:F58">
    <cfRule type="expression" dxfId="310" priority="16">
      <formula>IF($D58="",FALSE,OR($D58&lt;$E58,$D58=$E58))</formula>
    </cfRule>
    <cfRule type="expression" dxfId="309" priority="17">
      <formula>IF($D58="",FALSE,$D58&gt;$E58)</formula>
    </cfRule>
  </conditionalFormatting>
  <conditionalFormatting sqref="B59:D60">
    <cfRule type="containsBlanks" dxfId="308" priority="15">
      <formula>LEN(TRIM(B59))=0</formula>
    </cfRule>
  </conditionalFormatting>
  <conditionalFormatting sqref="B59:F60">
    <cfRule type="expression" dxfId="307" priority="13">
      <formula>IF($D59="",FALSE,OR($D59&lt;$E59,$D59=$E59))</formula>
    </cfRule>
    <cfRule type="expression" dxfId="306" priority="14">
      <formula>IF($D59="",FALSE,$D59&gt;$E59)</formula>
    </cfRule>
  </conditionalFormatting>
  <conditionalFormatting sqref="B62:D62">
    <cfRule type="containsBlanks" dxfId="305" priority="12">
      <formula>LEN(TRIM(B62))=0</formula>
    </cfRule>
  </conditionalFormatting>
  <conditionalFormatting sqref="B62:F62">
    <cfRule type="expression" dxfId="304" priority="10">
      <formula>IF($D62="",FALSE,OR($D62&lt;$E62,$D62=$E62))</formula>
    </cfRule>
    <cfRule type="expression" dxfId="303" priority="11">
      <formula>IF($D62="",FALSE,$D62&gt;$E62)</formula>
    </cfRule>
  </conditionalFormatting>
  <conditionalFormatting sqref="B63:D64">
    <cfRule type="containsBlanks" dxfId="302" priority="9">
      <formula>LEN(TRIM(B63))=0</formula>
    </cfRule>
  </conditionalFormatting>
  <conditionalFormatting sqref="B63:F64">
    <cfRule type="expression" dxfId="301" priority="7">
      <formula>IF($D63="",FALSE,OR($D63&lt;$E63,$D63=$E63))</formula>
    </cfRule>
    <cfRule type="expression" dxfId="300" priority="8">
      <formula>IF($D63="",FALSE,$D63&gt;$E63)</formula>
    </cfRule>
  </conditionalFormatting>
  <conditionalFormatting sqref="B66:D66">
    <cfRule type="containsBlanks" dxfId="299" priority="6">
      <formula>LEN(TRIM(B66))=0</formula>
    </cfRule>
  </conditionalFormatting>
  <conditionalFormatting sqref="B66:F66">
    <cfRule type="expression" dxfId="298" priority="4">
      <formula>IF($D66="",FALSE,OR($D66&lt;$E66,$D66=$E66))</formula>
    </cfRule>
    <cfRule type="expression" dxfId="297" priority="5">
      <formula>IF($D66="",FALSE,$D66&gt;$E66)</formula>
    </cfRule>
  </conditionalFormatting>
  <conditionalFormatting sqref="B67:D68">
    <cfRule type="containsBlanks" dxfId="296" priority="3">
      <formula>LEN(TRIM(B67))=0</formula>
    </cfRule>
  </conditionalFormatting>
  <conditionalFormatting sqref="B67:F68">
    <cfRule type="expression" dxfId="295" priority="1">
      <formula>IF($D67="",FALSE,OR($D67&lt;$E67,$D67=$E67))</formula>
    </cfRule>
    <cfRule type="expression" dxfId="294" priority="2">
      <formula>IF($D67="",FALSE,$D67&gt;$E67)</formula>
    </cfRule>
  </conditionalFormatting>
  <pageMargins left="0.78740157480314965" right="0.23622047244094491" top="0.74803149606299213" bottom="0.74803149606299213" header="0.31496062992125984" footer="0.31496062992125984"/>
  <pageSetup paperSize="9" scale="67" orientation="landscape" r:id="rId1"/>
  <headerFooter>
    <oddHeader>&amp;L&amp;G&amp;C&amp;A</oddHeader>
    <oddFooter>&amp;R&amp;"Arial,Italique"&amp;8Version 5.0 - 26.03.2015</oddFooter>
  </headerFooter>
  <rowBreaks count="1" manualBreakCount="1">
    <brk id="40" max="12" man="1"/>
  </rowBreaks>
  <colBreaks count="1" manualBreakCount="1">
    <brk id="13" max="1048575" man="1"/>
  </colBreaks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81"/>
  <sheetViews>
    <sheetView view="pageBreakPreview" zoomScaleNormal="85" zoomScaleSheetLayoutView="100" workbookViewId="0">
      <selection activeCell="B8" sqref="B8"/>
    </sheetView>
  </sheetViews>
  <sheetFormatPr baseColWidth="10" defaultRowHeight="20.100000000000001" customHeight="1" x14ac:dyDescent="0.2"/>
  <cols>
    <col min="1" max="1" width="39.140625" style="1" customWidth="1"/>
    <col min="2" max="2" width="12.85546875" style="8" customWidth="1"/>
    <col min="3" max="3" width="6.5703125" style="8" customWidth="1"/>
    <col min="4" max="4" width="12.85546875" style="8" customWidth="1"/>
    <col min="5" max="5" width="14.42578125" style="8" bestFit="1" customWidth="1"/>
    <col min="6" max="6" width="14.28515625" style="8" customWidth="1"/>
    <col min="7" max="7" width="21.28515625" style="1" customWidth="1"/>
    <col min="8" max="16384" width="11.42578125" style="1"/>
  </cols>
  <sheetData>
    <row r="1" spans="1:71" ht="30" customHeight="1" thickBot="1" x14ac:dyDescent="0.25">
      <c r="A1" s="95" t="s">
        <v>84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</row>
    <row r="2" spans="1:71" ht="22.5" customHeight="1" thickBot="1" x14ac:dyDescent="0.25">
      <c r="A2" s="87" t="s">
        <v>85</v>
      </c>
      <c r="B2" s="88"/>
      <c r="C2" s="88"/>
      <c r="D2" s="88"/>
      <c r="E2" s="88"/>
      <c r="F2" s="89"/>
      <c r="G2" s="90" t="s">
        <v>86</v>
      </c>
      <c r="H2" s="88"/>
      <c r="I2" s="88"/>
      <c r="J2" s="88"/>
      <c r="K2" s="88"/>
      <c r="L2" s="88"/>
      <c r="M2" s="91"/>
    </row>
    <row r="3" spans="1:71" ht="5.25" customHeight="1" x14ac:dyDescent="0.2">
      <c r="A3" s="48"/>
      <c r="B3" s="71"/>
      <c r="C3" s="71"/>
      <c r="D3" s="71"/>
      <c r="E3" s="71"/>
      <c r="F3" s="71"/>
      <c r="G3" s="41"/>
      <c r="H3" s="2"/>
      <c r="I3" s="2"/>
      <c r="J3" s="2"/>
      <c r="K3" s="2"/>
      <c r="L3" s="2"/>
      <c r="M3" s="49"/>
    </row>
    <row r="4" spans="1:71" s="4" customFormat="1" ht="24.75" customHeight="1" x14ac:dyDescent="0.2">
      <c r="A4" s="92" t="s">
        <v>0</v>
      </c>
      <c r="B4" s="93"/>
      <c r="C4" s="93"/>
      <c r="D4" s="93"/>
      <c r="E4" s="93"/>
      <c r="F4" s="94"/>
      <c r="G4" s="38"/>
      <c r="H4" s="5"/>
      <c r="I4" s="5"/>
      <c r="J4" s="5"/>
      <c r="K4" s="5"/>
      <c r="L4" s="5"/>
      <c r="M4" s="47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</row>
    <row r="5" spans="1:71" ht="21" customHeight="1" x14ac:dyDescent="0.2">
      <c r="A5" s="21" t="s">
        <v>2</v>
      </c>
      <c r="B5" s="85"/>
      <c r="C5" s="85"/>
      <c r="D5" s="85"/>
      <c r="E5" s="85"/>
      <c r="F5" s="86"/>
      <c r="G5" s="39"/>
      <c r="H5" s="2"/>
      <c r="I5" s="2"/>
      <c r="J5" s="2"/>
      <c r="K5" s="2"/>
      <c r="L5" s="2"/>
      <c r="M5" s="49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</row>
    <row r="6" spans="1:71" ht="20.100000000000001" customHeight="1" x14ac:dyDescent="0.2">
      <c r="A6" s="22" t="s">
        <v>3</v>
      </c>
      <c r="B6" s="23"/>
      <c r="C6" s="24" t="s">
        <v>1</v>
      </c>
      <c r="D6" s="24"/>
      <c r="E6" s="24"/>
      <c r="F6" s="25"/>
      <c r="G6" s="39"/>
      <c r="H6" s="2"/>
      <c r="I6" s="2"/>
      <c r="J6" s="2"/>
      <c r="K6" s="2"/>
      <c r="L6" s="2"/>
      <c r="M6" s="49"/>
    </row>
    <row r="7" spans="1:71" ht="5.25" customHeight="1" x14ac:dyDescent="0.2">
      <c r="A7" s="48"/>
      <c r="B7" s="71"/>
      <c r="C7" s="71"/>
      <c r="D7" s="71"/>
      <c r="E7" s="71"/>
      <c r="F7" s="71"/>
      <c r="G7" s="40"/>
      <c r="H7" s="2"/>
      <c r="I7" s="2"/>
      <c r="J7" s="2"/>
      <c r="K7" s="2"/>
      <c r="L7" s="2"/>
      <c r="M7" s="49"/>
    </row>
    <row r="8" spans="1:71" ht="20.100000000000001" customHeight="1" x14ac:dyDescent="0.2">
      <c r="A8" s="51" t="s">
        <v>4</v>
      </c>
      <c r="B8" s="36"/>
      <c r="C8" s="101" t="s">
        <v>35</v>
      </c>
      <c r="D8" s="102"/>
      <c r="E8" s="102"/>
      <c r="F8" s="103"/>
      <c r="G8" s="40"/>
      <c r="H8" s="2"/>
      <c r="I8" s="2"/>
      <c r="J8" s="2"/>
      <c r="K8" s="2"/>
      <c r="L8" s="2"/>
      <c r="M8" s="49"/>
    </row>
    <row r="9" spans="1:71" ht="20.100000000000001" customHeight="1" x14ac:dyDescent="0.2">
      <c r="A9" s="48" t="s">
        <v>72</v>
      </c>
      <c r="B9" s="36"/>
      <c r="C9" s="107" t="s">
        <v>71</v>
      </c>
      <c r="D9" s="108"/>
      <c r="E9" s="108"/>
      <c r="F9" s="109"/>
      <c r="G9" s="40"/>
      <c r="H9" s="2"/>
      <c r="I9" s="2"/>
      <c r="J9" s="2"/>
      <c r="K9" s="2"/>
      <c r="L9" s="2"/>
      <c r="M9" s="49"/>
    </row>
    <row r="10" spans="1:71" ht="20.100000000000001" customHeight="1" x14ac:dyDescent="0.2">
      <c r="A10" s="48" t="s">
        <v>30</v>
      </c>
      <c r="B10" s="36"/>
      <c r="C10" s="107" t="s">
        <v>32</v>
      </c>
      <c r="D10" s="108"/>
      <c r="E10" s="108"/>
      <c r="F10" s="109"/>
      <c r="G10" s="40"/>
      <c r="H10" s="2"/>
      <c r="I10" s="2"/>
      <c r="J10" s="2"/>
      <c r="K10" s="2"/>
      <c r="L10" s="2"/>
      <c r="M10" s="49"/>
    </row>
    <row r="11" spans="1:71" ht="20.100000000000001" customHeight="1" x14ac:dyDescent="0.2">
      <c r="A11" s="48" t="s">
        <v>31</v>
      </c>
      <c r="B11" s="36"/>
      <c r="C11" s="107" t="s">
        <v>23</v>
      </c>
      <c r="D11" s="108"/>
      <c r="E11" s="108"/>
      <c r="F11" s="109"/>
      <c r="G11" s="40"/>
      <c r="H11" s="2"/>
      <c r="I11" s="2"/>
      <c r="J11" s="2"/>
      <c r="K11" s="2"/>
      <c r="L11" s="2"/>
      <c r="M11" s="49"/>
    </row>
    <row r="12" spans="1:71" ht="20.100000000000001" customHeight="1" x14ac:dyDescent="0.2">
      <c r="A12" s="50" t="s">
        <v>36</v>
      </c>
      <c r="B12" s="36"/>
      <c r="C12" s="110" t="s">
        <v>37</v>
      </c>
      <c r="D12" s="111"/>
      <c r="E12" s="111"/>
      <c r="F12" s="112"/>
      <c r="G12" s="40"/>
      <c r="H12" s="2"/>
      <c r="I12" s="2"/>
      <c r="J12" s="2"/>
      <c r="K12" s="2"/>
      <c r="L12" s="2"/>
      <c r="M12" s="49"/>
    </row>
    <row r="13" spans="1:71" ht="5.25" customHeight="1" x14ac:dyDescent="0.2">
      <c r="A13" s="52"/>
      <c r="B13" s="3"/>
      <c r="C13" s="3"/>
      <c r="D13" s="3"/>
      <c r="E13" s="3"/>
      <c r="F13" s="3"/>
      <c r="G13" s="41"/>
      <c r="H13" s="2"/>
      <c r="I13" s="2"/>
      <c r="J13" s="2"/>
      <c r="K13" s="2"/>
      <c r="L13" s="2"/>
      <c r="M13" s="49"/>
    </row>
    <row r="14" spans="1:71" ht="22.5" customHeight="1" x14ac:dyDescent="0.2">
      <c r="A14" s="53"/>
      <c r="B14" s="10" t="s">
        <v>5</v>
      </c>
      <c r="C14" s="10" t="s">
        <v>43</v>
      </c>
      <c r="D14" s="14" t="s">
        <v>68</v>
      </c>
      <c r="E14" s="17" t="s">
        <v>69</v>
      </c>
      <c r="F14" s="17" t="s">
        <v>6</v>
      </c>
      <c r="G14" s="41"/>
      <c r="H14" s="2"/>
      <c r="I14" s="2"/>
      <c r="J14" s="2"/>
      <c r="K14" s="2"/>
      <c r="L14" s="2"/>
      <c r="M14" s="49"/>
    </row>
    <row r="15" spans="1:71" ht="18.95" customHeight="1" x14ac:dyDescent="0.2">
      <c r="A15" s="54" t="s">
        <v>7</v>
      </c>
      <c r="B15" s="9"/>
      <c r="C15" s="16"/>
      <c r="D15" s="16"/>
      <c r="E15" s="18">
        <v>0.4</v>
      </c>
      <c r="F15" s="18">
        <f>C15*B15*D15</f>
        <v>0</v>
      </c>
      <c r="G15" s="41"/>
      <c r="H15" s="2"/>
      <c r="I15" s="2"/>
      <c r="J15" s="2"/>
      <c r="K15" s="2"/>
      <c r="L15" s="2"/>
      <c r="M15" s="49"/>
    </row>
    <row r="16" spans="1:71" ht="18.95" customHeight="1" x14ac:dyDescent="0.2">
      <c r="A16" s="55" t="s">
        <v>8</v>
      </c>
      <c r="B16" s="9"/>
      <c r="C16" s="16"/>
      <c r="D16" s="16"/>
      <c r="E16" s="18">
        <v>0.4</v>
      </c>
      <c r="F16" s="18">
        <f>C16*B16*D16</f>
        <v>0</v>
      </c>
      <c r="G16" s="41"/>
      <c r="H16" s="2"/>
      <c r="I16" s="2"/>
      <c r="J16" s="2"/>
      <c r="K16" s="2"/>
      <c r="L16" s="2"/>
      <c r="M16" s="49"/>
    </row>
    <row r="17" spans="1:13" ht="18.95" customHeight="1" x14ac:dyDescent="0.2">
      <c r="A17" s="55" t="s">
        <v>9</v>
      </c>
      <c r="B17" s="9"/>
      <c r="C17" s="16"/>
      <c r="D17" s="16"/>
      <c r="E17" s="18">
        <v>0.4</v>
      </c>
      <c r="F17" s="18">
        <f>C17*B17*D17</f>
        <v>0</v>
      </c>
      <c r="G17" s="41"/>
      <c r="H17" s="2"/>
      <c r="I17" s="2"/>
      <c r="J17" s="2"/>
      <c r="K17" s="2"/>
      <c r="L17" s="2"/>
      <c r="M17" s="49"/>
    </row>
    <row r="18" spans="1:13" ht="22.5" customHeight="1" x14ac:dyDescent="0.2">
      <c r="A18" s="56" t="s">
        <v>25</v>
      </c>
      <c r="B18" s="19"/>
      <c r="C18" s="20"/>
      <c r="D18" s="20"/>
      <c r="E18" s="20"/>
      <c r="F18" s="15">
        <f>SUM(F15:F17)</f>
        <v>0</v>
      </c>
      <c r="G18" s="41"/>
      <c r="H18" s="2"/>
      <c r="I18" s="2"/>
      <c r="J18" s="2"/>
      <c r="K18" s="2"/>
      <c r="L18" s="2"/>
      <c r="M18" s="49"/>
    </row>
    <row r="19" spans="1:13" ht="18.95" customHeight="1" x14ac:dyDescent="0.2">
      <c r="A19" s="55" t="s">
        <v>10</v>
      </c>
      <c r="B19" s="9"/>
      <c r="C19" s="16"/>
      <c r="D19" s="16"/>
      <c r="E19" s="18">
        <v>0.3</v>
      </c>
      <c r="F19" s="18">
        <f>C19*B19*D19</f>
        <v>0</v>
      </c>
      <c r="G19" s="41"/>
      <c r="H19" s="2"/>
      <c r="I19" s="2"/>
      <c r="J19" s="2"/>
      <c r="K19" s="2"/>
      <c r="L19" s="2"/>
      <c r="M19" s="49"/>
    </row>
    <row r="20" spans="1:13" ht="18.95" customHeight="1" x14ac:dyDescent="0.2">
      <c r="A20" s="55" t="s">
        <v>11</v>
      </c>
      <c r="B20" s="9"/>
      <c r="C20" s="16"/>
      <c r="D20" s="16"/>
      <c r="E20" s="18">
        <v>0.3</v>
      </c>
      <c r="F20" s="18">
        <f>C20*B20*D20</f>
        <v>0</v>
      </c>
      <c r="G20" s="41"/>
      <c r="H20" s="2"/>
      <c r="I20" s="2"/>
      <c r="J20" s="2"/>
      <c r="K20" s="2"/>
      <c r="L20" s="2"/>
      <c r="M20" s="49"/>
    </row>
    <row r="21" spans="1:13" ht="18.95" customHeight="1" x14ac:dyDescent="0.2">
      <c r="A21" s="55" t="s">
        <v>12</v>
      </c>
      <c r="B21" s="9"/>
      <c r="C21" s="16"/>
      <c r="D21" s="16"/>
      <c r="E21" s="18">
        <v>0.3</v>
      </c>
      <c r="F21" s="18">
        <f>C21*B21*D21</f>
        <v>0</v>
      </c>
      <c r="G21" s="41"/>
      <c r="H21" s="2"/>
      <c r="I21" s="2"/>
      <c r="J21" s="2"/>
      <c r="K21" s="2"/>
      <c r="L21" s="2"/>
      <c r="M21" s="49"/>
    </row>
    <row r="22" spans="1:13" ht="21.75" customHeight="1" x14ac:dyDescent="0.2">
      <c r="A22" s="56" t="s">
        <v>26</v>
      </c>
      <c r="B22" s="19"/>
      <c r="C22" s="20"/>
      <c r="D22" s="20"/>
      <c r="E22" s="20"/>
      <c r="F22" s="15">
        <f>SUM(F19:F21)</f>
        <v>0</v>
      </c>
      <c r="G22" s="41"/>
      <c r="H22" s="2"/>
      <c r="I22" s="2"/>
      <c r="J22" s="2"/>
      <c r="K22" s="2"/>
      <c r="L22" s="2"/>
      <c r="M22" s="49"/>
    </row>
    <row r="23" spans="1:13" ht="18.95" customHeight="1" x14ac:dyDescent="0.2">
      <c r="A23" s="55" t="s">
        <v>13</v>
      </c>
      <c r="B23" s="9"/>
      <c r="C23" s="16"/>
      <c r="D23" s="16"/>
      <c r="E23" s="18">
        <v>0.4</v>
      </c>
      <c r="F23" s="18">
        <f>C23*B23*D23</f>
        <v>0</v>
      </c>
      <c r="G23" s="41"/>
      <c r="H23" s="2"/>
      <c r="I23" s="2"/>
      <c r="J23" s="2"/>
      <c r="K23" s="2"/>
      <c r="L23" s="2"/>
      <c r="M23" s="49"/>
    </row>
    <row r="24" spans="1:13" ht="18.95" customHeight="1" x14ac:dyDescent="0.2">
      <c r="A24" s="55" t="s">
        <v>14</v>
      </c>
      <c r="B24" s="9"/>
      <c r="C24" s="16"/>
      <c r="D24" s="16"/>
      <c r="E24" s="18">
        <v>0.4</v>
      </c>
      <c r="F24" s="18">
        <f>C24*B24*D24</f>
        <v>0</v>
      </c>
      <c r="G24" s="41"/>
      <c r="H24" s="2"/>
      <c r="I24" s="2"/>
      <c r="J24" s="2"/>
      <c r="K24" s="2"/>
      <c r="L24" s="2"/>
      <c r="M24" s="49"/>
    </row>
    <row r="25" spans="1:13" ht="18.95" customHeight="1" x14ac:dyDescent="0.2">
      <c r="A25" s="55" t="s">
        <v>15</v>
      </c>
      <c r="B25" s="9"/>
      <c r="C25" s="16"/>
      <c r="D25" s="16"/>
      <c r="E25" s="18">
        <v>0.4</v>
      </c>
      <c r="F25" s="18">
        <f>C25*B25*D25</f>
        <v>0</v>
      </c>
      <c r="G25" s="41"/>
      <c r="H25" s="2"/>
      <c r="I25" s="2"/>
      <c r="J25" s="2"/>
      <c r="K25" s="2"/>
      <c r="L25" s="2"/>
      <c r="M25" s="49"/>
    </row>
    <row r="26" spans="1:13" ht="23.25" customHeight="1" x14ac:dyDescent="0.2">
      <c r="A26" s="56" t="s">
        <v>27</v>
      </c>
      <c r="B26" s="19"/>
      <c r="C26" s="20"/>
      <c r="D26" s="20"/>
      <c r="E26" s="20"/>
      <c r="F26" s="15">
        <f>SUM(F23:F25)</f>
        <v>0</v>
      </c>
      <c r="G26" s="41"/>
      <c r="H26" s="2"/>
      <c r="I26" s="2"/>
      <c r="J26" s="2"/>
      <c r="K26" s="2"/>
      <c r="L26" s="2"/>
      <c r="M26" s="49"/>
    </row>
    <row r="27" spans="1:13" ht="18.95" customHeight="1" x14ac:dyDescent="0.2">
      <c r="A27" s="55" t="s">
        <v>16</v>
      </c>
      <c r="B27" s="9"/>
      <c r="C27" s="16"/>
      <c r="D27" s="16"/>
      <c r="E27" s="18">
        <v>2.4</v>
      </c>
      <c r="F27" s="18">
        <f>C27*B27*D27</f>
        <v>0</v>
      </c>
      <c r="G27" s="41"/>
      <c r="H27" s="2"/>
      <c r="I27" s="2"/>
      <c r="J27" s="2"/>
      <c r="K27" s="2"/>
      <c r="L27" s="2"/>
      <c r="M27" s="49"/>
    </row>
    <row r="28" spans="1:13" ht="18.95" customHeight="1" x14ac:dyDescent="0.2">
      <c r="A28" s="55" t="s">
        <v>17</v>
      </c>
      <c r="B28" s="9"/>
      <c r="C28" s="16"/>
      <c r="D28" s="16"/>
      <c r="E28" s="18">
        <v>2.4</v>
      </c>
      <c r="F28" s="18">
        <f>C28*B28*D28</f>
        <v>0</v>
      </c>
      <c r="G28" s="41"/>
      <c r="H28" s="2"/>
      <c r="I28" s="2"/>
      <c r="J28" s="2"/>
      <c r="K28" s="2"/>
      <c r="L28" s="2"/>
      <c r="M28" s="49"/>
    </row>
    <row r="29" spans="1:13" ht="18.95" customHeight="1" x14ac:dyDescent="0.2">
      <c r="A29" s="55" t="s">
        <v>18</v>
      </c>
      <c r="B29" s="9"/>
      <c r="C29" s="16"/>
      <c r="D29" s="16"/>
      <c r="E29" s="18">
        <v>2.4</v>
      </c>
      <c r="F29" s="18">
        <f>C29*B29*D29</f>
        <v>0</v>
      </c>
      <c r="G29" s="41"/>
      <c r="H29" s="2"/>
      <c r="I29" s="2"/>
      <c r="J29" s="2"/>
      <c r="K29" s="2"/>
      <c r="L29" s="2"/>
      <c r="M29" s="49"/>
    </row>
    <row r="30" spans="1:13" ht="23.25" customHeight="1" x14ac:dyDescent="0.2">
      <c r="A30" s="56" t="s">
        <v>28</v>
      </c>
      <c r="B30" s="19"/>
      <c r="C30" s="20"/>
      <c r="D30" s="20"/>
      <c r="E30" s="20"/>
      <c r="F30" s="15">
        <f>SUM(F27:F29)</f>
        <v>0</v>
      </c>
      <c r="G30" s="41"/>
      <c r="H30" s="2"/>
      <c r="I30" s="2"/>
      <c r="J30" s="2"/>
      <c r="K30" s="2"/>
      <c r="L30" s="2"/>
      <c r="M30" s="49"/>
    </row>
    <row r="31" spans="1:13" ht="18.95" customHeight="1" x14ac:dyDescent="0.2">
      <c r="A31" s="55" t="s">
        <v>19</v>
      </c>
      <c r="B31" s="9"/>
      <c r="C31" s="16"/>
      <c r="D31" s="16"/>
      <c r="E31" s="44">
        <v>2.4</v>
      </c>
      <c r="F31" s="18">
        <f>C31*B31*D31</f>
        <v>0</v>
      </c>
      <c r="G31" s="41"/>
      <c r="H31" s="2"/>
      <c r="I31" s="2"/>
      <c r="J31" s="2"/>
      <c r="K31" s="2"/>
      <c r="L31" s="2"/>
      <c r="M31" s="49"/>
    </row>
    <row r="32" spans="1:13" ht="18.95" customHeight="1" x14ac:dyDescent="0.2">
      <c r="A32" s="55" t="s">
        <v>20</v>
      </c>
      <c r="B32" s="9"/>
      <c r="C32" s="16"/>
      <c r="D32" s="16"/>
      <c r="E32" s="44">
        <v>2.4</v>
      </c>
      <c r="F32" s="18">
        <f>C32*B32*D32</f>
        <v>0</v>
      </c>
      <c r="G32" s="41"/>
      <c r="H32" s="2"/>
      <c r="I32" s="2"/>
      <c r="J32" s="2"/>
      <c r="K32" s="2"/>
      <c r="L32" s="2"/>
      <c r="M32" s="49"/>
    </row>
    <row r="33" spans="1:13" ht="18.95" customHeight="1" x14ac:dyDescent="0.2">
      <c r="A33" s="55" t="s">
        <v>21</v>
      </c>
      <c r="B33" s="9"/>
      <c r="C33" s="16"/>
      <c r="D33" s="16"/>
      <c r="E33" s="44">
        <v>2.4</v>
      </c>
      <c r="F33" s="18">
        <f>C33*B33*D33</f>
        <v>0</v>
      </c>
      <c r="G33" s="41"/>
      <c r="H33" s="2"/>
      <c r="I33" s="2"/>
      <c r="J33" s="2"/>
      <c r="K33" s="2"/>
      <c r="L33" s="2"/>
      <c r="M33" s="49"/>
    </row>
    <row r="34" spans="1:13" ht="21.75" customHeight="1" x14ac:dyDescent="0.2">
      <c r="A34" s="57" t="s">
        <v>29</v>
      </c>
      <c r="B34" s="19"/>
      <c r="C34" s="20"/>
      <c r="D34" s="20"/>
      <c r="E34" s="20"/>
      <c r="F34" s="15">
        <f>SUM(F31:F33)</f>
        <v>0</v>
      </c>
      <c r="G34" s="41"/>
      <c r="H34" s="2"/>
      <c r="I34" s="2"/>
      <c r="J34" s="2"/>
      <c r="K34" s="2"/>
      <c r="L34" s="2"/>
      <c r="M34" s="49"/>
    </row>
    <row r="35" spans="1:13" ht="5.25" customHeight="1" x14ac:dyDescent="0.2">
      <c r="A35" s="58"/>
      <c r="B35" s="13"/>
      <c r="C35" s="13"/>
      <c r="D35" s="13"/>
      <c r="E35" s="42"/>
      <c r="F35" s="6"/>
      <c r="G35" s="41"/>
      <c r="H35" s="2"/>
      <c r="I35" s="2"/>
      <c r="J35" s="2"/>
      <c r="K35" s="2"/>
      <c r="L35" s="2"/>
      <c r="M35" s="49"/>
    </row>
    <row r="36" spans="1:13" ht="20.100000000000001" customHeight="1" x14ac:dyDescent="0.2">
      <c r="A36" s="59" t="s">
        <v>22</v>
      </c>
      <c r="B36" s="11"/>
      <c r="C36" s="11"/>
      <c r="D36" s="11"/>
      <c r="E36" s="11"/>
      <c r="F36" s="15">
        <f>SUM(F18+F22+F26+F30+F34)</f>
        <v>0</v>
      </c>
      <c r="G36" s="41"/>
      <c r="H36" s="2"/>
      <c r="I36" s="2"/>
      <c r="J36" s="2"/>
      <c r="K36" s="2"/>
      <c r="L36" s="2"/>
      <c r="M36" s="49"/>
    </row>
    <row r="37" spans="1:13" ht="20.100000000000001" customHeight="1" x14ac:dyDescent="0.2">
      <c r="A37" s="60" t="s">
        <v>24</v>
      </c>
      <c r="B37" s="7"/>
      <c r="C37" s="7"/>
      <c r="D37" s="7"/>
      <c r="E37" s="7"/>
      <c r="F37" s="15">
        <f>F36*B10/100</f>
        <v>0</v>
      </c>
      <c r="G37" s="41"/>
      <c r="H37" s="2"/>
      <c r="I37" s="2"/>
      <c r="J37" s="2"/>
      <c r="K37" s="2"/>
      <c r="L37" s="2"/>
      <c r="M37" s="49"/>
    </row>
    <row r="38" spans="1:13" ht="20.100000000000001" customHeight="1" x14ac:dyDescent="0.2">
      <c r="A38" s="60" t="s">
        <v>33</v>
      </c>
      <c r="B38" s="7"/>
      <c r="C38" s="7"/>
      <c r="D38" s="7"/>
      <c r="E38" s="7"/>
      <c r="F38" s="15">
        <f>B8*B11*0.34*(1-B12/100)</f>
        <v>0</v>
      </c>
      <c r="G38" s="41"/>
      <c r="H38" s="2"/>
      <c r="I38" s="2"/>
      <c r="J38" s="2"/>
      <c r="K38" s="2"/>
      <c r="L38" s="2"/>
      <c r="M38" s="49"/>
    </row>
    <row r="39" spans="1:13" ht="5.25" customHeight="1" x14ac:dyDescent="0.2">
      <c r="A39" s="60"/>
      <c r="B39" s="7"/>
      <c r="C39" s="7"/>
      <c r="D39" s="7"/>
      <c r="E39" s="7"/>
      <c r="F39" s="12"/>
      <c r="G39" s="41"/>
      <c r="H39" s="2"/>
      <c r="I39" s="2"/>
      <c r="J39" s="2"/>
      <c r="K39" s="2"/>
      <c r="L39" s="2"/>
      <c r="M39" s="49"/>
    </row>
    <row r="40" spans="1:13" ht="20.100000000000001" customHeight="1" thickBot="1" x14ac:dyDescent="0.25">
      <c r="A40" s="61" t="s">
        <v>34</v>
      </c>
      <c r="B40" s="62"/>
      <c r="C40" s="62"/>
      <c r="D40" s="62"/>
      <c r="E40" s="62"/>
      <c r="F40" s="63">
        <f>SUM(F36:F38)</f>
        <v>0</v>
      </c>
      <c r="G40" s="64"/>
      <c r="H40" s="65"/>
      <c r="I40" s="65"/>
      <c r="J40" s="65"/>
      <c r="K40" s="65"/>
      <c r="L40" s="65"/>
      <c r="M40" s="66"/>
    </row>
    <row r="41" spans="1:13" ht="30" customHeight="1" thickBot="1" x14ac:dyDescent="0.25">
      <c r="A41" s="104" t="s">
        <v>87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6"/>
    </row>
    <row r="42" spans="1:13" ht="22.5" customHeight="1" thickBot="1" x14ac:dyDescent="0.25">
      <c r="A42" s="116" t="s">
        <v>85</v>
      </c>
      <c r="B42" s="99"/>
      <c r="C42" s="99"/>
      <c r="D42" s="99"/>
      <c r="E42" s="99"/>
      <c r="F42" s="117"/>
      <c r="G42" s="98" t="s">
        <v>86</v>
      </c>
      <c r="H42" s="99"/>
      <c r="I42" s="99"/>
      <c r="J42" s="99"/>
      <c r="K42" s="99"/>
      <c r="L42" s="99"/>
      <c r="M42" s="100"/>
    </row>
    <row r="43" spans="1:13" ht="5.25" customHeight="1" x14ac:dyDescent="0.2">
      <c r="A43" s="48"/>
      <c r="B43" s="71"/>
      <c r="C43" s="71"/>
      <c r="D43" s="71"/>
      <c r="E43" s="71"/>
      <c r="F43" s="71"/>
      <c r="G43" s="41"/>
      <c r="H43" s="2"/>
      <c r="I43" s="2"/>
      <c r="J43" s="2"/>
      <c r="K43" s="2"/>
      <c r="L43" s="2"/>
      <c r="M43" s="49"/>
    </row>
    <row r="44" spans="1:13" ht="20.100000000000001" customHeight="1" x14ac:dyDescent="0.2">
      <c r="A44" s="67" t="s">
        <v>4</v>
      </c>
      <c r="B44" s="9">
        <f>B8</f>
        <v>0</v>
      </c>
      <c r="C44" s="101" t="s">
        <v>35</v>
      </c>
      <c r="D44" s="102"/>
      <c r="E44" s="102"/>
      <c r="F44" s="103"/>
      <c r="G44" s="41"/>
      <c r="H44" s="2"/>
      <c r="I44" s="2"/>
      <c r="J44" s="2"/>
      <c r="K44" s="2"/>
      <c r="L44" s="2"/>
      <c r="M44" s="49"/>
    </row>
    <row r="45" spans="1:13" ht="20.100000000000001" customHeight="1" x14ac:dyDescent="0.2">
      <c r="A45" s="48" t="s">
        <v>30</v>
      </c>
      <c r="B45" s="9">
        <f>B10</f>
        <v>0</v>
      </c>
      <c r="C45" s="107" t="s">
        <v>32</v>
      </c>
      <c r="D45" s="108"/>
      <c r="E45" s="108"/>
      <c r="F45" s="109"/>
      <c r="G45" s="41"/>
      <c r="H45" s="2"/>
      <c r="I45" s="2"/>
      <c r="J45" s="2"/>
      <c r="K45" s="2"/>
      <c r="L45" s="2"/>
      <c r="M45" s="49"/>
    </row>
    <row r="46" spans="1:13" ht="20.100000000000001" customHeight="1" x14ac:dyDescent="0.2">
      <c r="A46" s="48" t="s">
        <v>31</v>
      </c>
      <c r="B46" s="9">
        <f>B11</f>
        <v>0</v>
      </c>
      <c r="C46" s="107" t="s">
        <v>23</v>
      </c>
      <c r="D46" s="108"/>
      <c r="E46" s="108"/>
      <c r="F46" s="109"/>
      <c r="G46" s="41"/>
      <c r="H46" s="2"/>
      <c r="I46" s="2"/>
      <c r="J46" s="2"/>
      <c r="K46" s="2"/>
      <c r="L46" s="2"/>
      <c r="M46" s="49"/>
    </row>
    <row r="47" spans="1:13" ht="20.100000000000001" customHeight="1" x14ac:dyDescent="0.2">
      <c r="A47" s="68" t="s">
        <v>36</v>
      </c>
      <c r="B47" s="9">
        <f>B12</f>
        <v>0</v>
      </c>
      <c r="C47" s="110" t="s">
        <v>37</v>
      </c>
      <c r="D47" s="111"/>
      <c r="E47" s="111"/>
      <c r="F47" s="112"/>
      <c r="G47" s="41"/>
      <c r="H47" s="2"/>
      <c r="I47" s="2"/>
      <c r="J47" s="2"/>
      <c r="K47" s="2"/>
      <c r="L47" s="2"/>
      <c r="M47" s="49"/>
    </row>
    <row r="48" spans="1:13" ht="5.25" customHeight="1" x14ac:dyDescent="0.2">
      <c r="A48" s="52"/>
      <c r="B48" s="3"/>
      <c r="C48" s="3"/>
      <c r="D48" s="3"/>
      <c r="E48" s="3"/>
      <c r="F48" s="3"/>
      <c r="G48" s="41"/>
      <c r="H48" s="2"/>
      <c r="I48" s="2"/>
      <c r="J48" s="2"/>
      <c r="K48" s="2"/>
      <c r="L48" s="2"/>
      <c r="M48" s="49"/>
    </row>
    <row r="49" spans="1:13" ht="20.100000000000001" customHeight="1" x14ac:dyDescent="0.2">
      <c r="A49" s="53"/>
      <c r="B49" s="10" t="s">
        <v>5</v>
      </c>
      <c r="C49" s="10" t="s">
        <v>43</v>
      </c>
      <c r="D49" s="14" t="s">
        <v>68</v>
      </c>
      <c r="E49" s="17" t="s">
        <v>70</v>
      </c>
      <c r="F49" s="17" t="s">
        <v>6</v>
      </c>
      <c r="G49" s="41"/>
      <c r="H49" s="2"/>
      <c r="I49" s="2"/>
      <c r="J49" s="2"/>
      <c r="K49" s="2"/>
      <c r="L49" s="2"/>
      <c r="M49" s="49"/>
    </row>
    <row r="50" spans="1:13" ht="20.100000000000001" customHeight="1" x14ac:dyDescent="0.2">
      <c r="A50" s="54" t="s">
        <v>7</v>
      </c>
      <c r="B50" s="9">
        <f>'Bâtiment 2'!B15</f>
        <v>0</v>
      </c>
      <c r="C50" s="16">
        <f>'Bâtiment 2'!C15</f>
        <v>0</v>
      </c>
      <c r="D50" s="16"/>
      <c r="E50" s="18">
        <v>0.15</v>
      </c>
      <c r="F50" s="18">
        <f>C50*B50*D50</f>
        <v>0</v>
      </c>
      <c r="G50" s="41"/>
      <c r="H50" s="2"/>
      <c r="I50" s="2"/>
      <c r="J50" s="2"/>
      <c r="K50" s="2"/>
      <c r="L50" s="2"/>
      <c r="M50" s="49"/>
    </row>
    <row r="51" spans="1:13" ht="20.100000000000001" customHeight="1" x14ac:dyDescent="0.2">
      <c r="A51" s="55" t="s">
        <v>8</v>
      </c>
      <c r="B51" s="9">
        <f>'Bâtiment 2'!B16</f>
        <v>0</v>
      </c>
      <c r="C51" s="16">
        <f>'Bâtiment 2'!C16</f>
        <v>0</v>
      </c>
      <c r="D51" s="16"/>
      <c r="E51" s="18">
        <v>0.15</v>
      </c>
      <c r="F51" s="18">
        <f>C51*B51*D51</f>
        <v>0</v>
      </c>
      <c r="G51" s="41"/>
      <c r="H51" s="2"/>
      <c r="I51" s="2"/>
      <c r="J51" s="2"/>
      <c r="K51" s="2"/>
      <c r="L51" s="2"/>
      <c r="M51" s="49"/>
    </row>
    <row r="52" spans="1:13" ht="20.100000000000001" customHeight="1" x14ac:dyDescent="0.2">
      <c r="A52" s="55" t="s">
        <v>9</v>
      </c>
      <c r="B52" s="9">
        <f>'Bâtiment 2'!B17</f>
        <v>0</v>
      </c>
      <c r="C52" s="16">
        <f>'Bâtiment 2'!C17</f>
        <v>0</v>
      </c>
      <c r="D52" s="16"/>
      <c r="E52" s="18">
        <v>0.15</v>
      </c>
      <c r="F52" s="18">
        <f>C52*B52*D52</f>
        <v>0</v>
      </c>
      <c r="G52" s="41"/>
      <c r="H52" s="2"/>
      <c r="I52" s="2"/>
      <c r="J52" s="2"/>
      <c r="K52" s="2"/>
      <c r="L52" s="2"/>
      <c r="M52" s="49"/>
    </row>
    <row r="53" spans="1:13" ht="20.100000000000001" customHeight="1" x14ac:dyDescent="0.2">
      <c r="A53" s="56" t="s">
        <v>25</v>
      </c>
      <c r="B53" s="19"/>
      <c r="C53" s="20"/>
      <c r="D53" s="20"/>
      <c r="E53" s="20"/>
      <c r="F53" s="15">
        <f>SUM(F50:F52)</f>
        <v>0</v>
      </c>
      <c r="G53" s="41"/>
      <c r="H53" s="2"/>
      <c r="I53" s="2"/>
      <c r="J53" s="2"/>
      <c r="K53" s="2"/>
      <c r="L53" s="2"/>
      <c r="M53" s="49"/>
    </row>
    <row r="54" spans="1:13" ht="20.100000000000001" customHeight="1" x14ac:dyDescent="0.2">
      <c r="A54" s="55" t="s">
        <v>10</v>
      </c>
      <c r="B54" s="9">
        <f>'Bâtiment 2'!B19</f>
        <v>0</v>
      </c>
      <c r="C54" s="16">
        <f>'Bâtiment 2'!C19</f>
        <v>0</v>
      </c>
      <c r="D54" s="16"/>
      <c r="E54" s="18">
        <v>0.15</v>
      </c>
      <c r="F54" s="18">
        <f>C54*B54*D54</f>
        <v>0</v>
      </c>
      <c r="G54" s="41"/>
      <c r="H54" s="2"/>
      <c r="I54" s="2"/>
      <c r="J54" s="2"/>
      <c r="K54" s="2"/>
      <c r="L54" s="2"/>
      <c r="M54" s="49"/>
    </row>
    <row r="55" spans="1:13" ht="20.100000000000001" customHeight="1" x14ac:dyDescent="0.2">
      <c r="A55" s="55" t="s">
        <v>11</v>
      </c>
      <c r="B55" s="9">
        <f>'Bâtiment 2'!B20</f>
        <v>0</v>
      </c>
      <c r="C55" s="16">
        <f>'Bâtiment 2'!C20</f>
        <v>0</v>
      </c>
      <c r="D55" s="16"/>
      <c r="E55" s="18">
        <v>0.15</v>
      </c>
      <c r="F55" s="18">
        <f>C55*B55*D55</f>
        <v>0</v>
      </c>
      <c r="G55" s="41"/>
      <c r="H55" s="2"/>
      <c r="I55" s="2"/>
      <c r="J55" s="2"/>
      <c r="K55" s="2"/>
      <c r="L55" s="2"/>
      <c r="M55" s="49"/>
    </row>
    <row r="56" spans="1:13" ht="20.100000000000001" customHeight="1" x14ac:dyDescent="0.2">
      <c r="A56" s="55" t="s">
        <v>12</v>
      </c>
      <c r="B56" s="9">
        <f>'Bâtiment 2'!B21</f>
        <v>0</v>
      </c>
      <c r="C56" s="16">
        <f>'Bâtiment 2'!C21</f>
        <v>0</v>
      </c>
      <c r="D56" s="16"/>
      <c r="E56" s="18">
        <v>0.15</v>
      </c>
      <c r="F56" s="18">
        <f>C56*B56*D56</f>
        <v>0</v>
      </c>
      <c r="G56" s="41"/>
      <c r="H56" s="2"/>
      <c r="I56" s="2"/>
      <c r="J56" s="2"/>
      <c r="K56" s="2"/>
      <c r="L56" s="2"/>
      <c r="M56" s="49"/>
    </row>
    <row r="57" spans="1:13" ht="20.100000000000001" customHeight="1" x14ac:dyDescent="0.2">
      <c r="A57" s="56" t="s">
        <v>26</v>
      </c>
      <c r="B57" s="19"/>
      <c r="C57" s="20"/>
      <c r="D57" s="20"/>
      <c r="E57" s="20"/>
      <c r="F57" s="15">
        <f>SUM(F54:F56)</f>
        <v>0</v>
      </c>
      <c r="G57" s="41"/>
      <c r="H57" s="2"/>
      <c r="I57" s="2"/>
      <c r="J57" s="2"/>
      <c r="K57" s="2"/>
      <c r="L57" s="2"/>
      <c r="M57" s="49"/>
    </row>
    <row r="58" spans="1:13" ht="20.100000000000001" customHeight="1" x14ac:dyDescent="0.2">
      <c r="A58" s="55" t="s">
        <v>13</v>
      </c>
      <c r="B58" s="9">
        <f>'Bâtiment 2'!B23</f>
        <v>0</v>
      </c>
      <c r="C58" s="16">
        <f>'Bâtiment 2'!C23</f>
        <v>0</v>
      </c>
      <c r="D58" s="16"/>
      <c r="E58" s="18">
        <v>0.15</v>
      </c>
      <c r="F58" s="18">
        <f>C58*B58*D58</f>
        <v>0</v>
      </c>
      <c r="G58" s="41"/>
      <c r="H58" s="2"/>
      <c r="I58" s="2"/>
      <c r="J58" s="2"/>
      <c r="K58" s="2"/>
      <c r="L58" s="2"/>
      <c r="M58" s="49"/>
    </row>
    <row r="59" spans="1:13" ht="20.100000000000001" customHeight="1" x14ac:dyDescent="0.2">
      <c r="A59" s="55" t="s">
        <v>14</v>
      </c>
      <c r="B59" s="9">
        <f>'Bâtiment 2'!B24</f>
        <v>0</v>
      </c>
      <c r="C59" s="16">
        <f>'Bâtiment 2'!C24</f>
        <v>0</v>
      </c>
      <c r="D59" s="16"/>
      <c r="E59" s="18">
        <v>0.15</v>
      </c>
      <c r="F59" s="18">
        <f>C59*B59*D59</f>
        <v>0</v>
      </c>
      <c r="G59" s="41"/>
      <c r="H59" s="2"/>
      <c r="I59" s="2"/>
      <c r="J59" s="2"/>
      <c r="K59" s="2"/>
      <c r="L59" s="2"/>
      <c r="M59" s="49"/>
    </row>
    <row r="60" spans="1:13" ht="20.100000000000001" customHeight="1" x14ac:dyDescent="0.2">
      <c r="A60" s="55" t="s">
        <v>15</v>
      </c>
      <c r="B60" s="9">
        <f>'Bâtiment 2'!B25</f>
        <v>0</v>
      </c>
      <c r="C60" s="16">
        <f>'Bâtiment 2'!C25</f>
        <v>0</v>
      </c>
      <c r="D60" s="16"/>
      <c r="E60" s="18">
        <v>0.15</v>
      </c>
      <c r="F60" s="18">
        <f>C60*B60*D60</f>
        <v>0</v>
      </c>
      <c r="G60" s="41"/>
      <c r="H60" s="2"/>
      <c r="I60" s="2"/>
      <c r="J60" s="2"/>
      <c r="K60" s="2"/>
      <c r="L60" s="2"/>
      <c r="M60" s="49"/>
    </row>
    <row r="61" spans="1:13" ht="20.100000000000001" customHeight="1" x14ac:dyDescent="0.2">
      <c r="A61" s="56" t="s">
        <v>27</v>
      </c>
      <c r="B61" s="19"/>
      <c r="C61" s="20"/>
      <c r="D61" s="20"/>
      <c r="E61" s="20"/>
      <c r="F61" s="15">
        <f>SUM(F58:F60)</f>
        <v>0</v>
      </c>
      <c r="G61" s="41"/>
      <c r="H61" s="2"/>
      <c r="I61" s="2"/>
      <c r="J61" s="2"/>
      <c r="K61" s="2"/>
      <c r="L61" s="2"/>
      <c r="M61" s="49"/>
    </row>
    <row r="62" spans="1:13" ht="20.100000000000001" customHeight="1" x14ac:dyDescent="0.2">
      <c r="A62" s="55" t="s">
        <v>16</v>
      </c>
      <c r="B62" s="9">
        <f>'Bâtiment 2'!B27</f>
        <v>0</v>
      </c>
      <c r="C62" s="16">
        <f>'Bâtiment 2'!C27</f>
        <v>0</v>
      </c>
      <c r="D62" s="16"/>
      <c r="E62" s="18">
        <v>1.1000000000000001</v>
      </c>
      <c r="F62" s="18">
        <f>C62*B62*D62</f>
        <v>0</v>
      </c>
      <c r="G62" s="41"/>
      <c r="H62" s="2"/>
      <c r="I62" s="2"/>
      <c r="J62" s="2"/>
      <c r="K62" s="2"/>
      <c r="L62" s="2"/>
      <c r="M62" s="49"/>
    </row>
    <row r="63" spans="1:13" ht="20.100000000000001" customHeight="1" x14ac:dyDescent="0.2">
      <c r="A63" s="55" t="s">
        <v>17</v>
      </c>
      <c r="B63" s="9">
        <f>'Bâtiment 2'!B28</f>
        <v>0</v>
      </c>
      <c r="C63" s="16">
        <f>'Bâtiment 2'!C28</f>
        <v>0</v>
      </c>
      <c r="D63" s="16"/>
      <c r="E63" s="18">
        <v>1.1000000000000001</v>
      </c>
      <c r="F63" s="18">
        <f>C63*B63*D63</f>
        <v>0</v>
      </c>
      <c r="G63" s="41"/>
      <c r="H63" s="2"/>
      <c r="I63" s="2"/>
      <c r="J63" s="2"/>
      <c r="K63" s="2"/>
      <c r="L63" s="2"/>
      <c r="M63" s="49"/>
    </row>
    <row r="64" spans="1:13" ht="20.100000000000001" customHeight="1" x14ac:dyDescent="0.2">
      <c r="A64" s="55" t="s">
        <v>18</v>
      </c>
      <c r="B64" s="9">
        <f>'Bâtiment 2'!B29</f>
        <v>0</v>
      </c>
      <c r="C64" s="16">
        <f>'Bâtiment 2'!C29</f>
        <v>0</v>
      </c>
      <c r="D64" s="16"/>
      <c r="E64" s="18">
        <v>1.1000000000000001</v>
      </c>
      <c r="F64" s="18">
        <f>C64*B64*D64</f>
        <v>0</v>
      </c>
      <c r="G64" s="41"/>
      <c r="H64" s="2"/>
      <c r="I64" s="2"/>
      <c r="J64" s="2"/>
      <c r="K64" s="2"/>
      <c r="L64" s="2"/>
      <c r="M64" s="49"/>
    </row>
    <row r="65" spans="1:13" ht="20.100000000000001" customHeight="1" x14ac:dyDescent="0.2">
      <c r="A65" s="56" t="s">
        <v>28</v>
      </c>
      <c r="B65" s="19"/>
      <c r="C65" s="20"/>
      <c r="D65" s="20"/>
      <c r="E65" s="20"/>
      <c r="F65" s="15">
        <f>SUM(F62:F64)</f>
        <v>0</v>
      </c>
      <c r="G65" s="41"/>
      <c r="H65" s="2"/>
      <c r="I65" s="2"/>
      <c r="J65" s="2"/>
      <c r="K65" s="2"/>
      <c r="L65" s="2"/>
      <c r="M65" s="49"/>
    </row>
    <row r="66" spans="1:13" ht="20.100000000000001" customHeight="1" x14ac:dyDescent="0.2">
      <c r="A66" s="55" t="s">
        <v>19</v>
      </c>
      <c r="B66" s="9">
        <f>'Bâtiment 2'!B31</f>
        <v>0</v>
      </c>
      <c r="C66" s="16">
        <f>'Bâtiment 2'!C31</f>
        <v>0</v>
      </c>
      <c r="D66" s="16"/>
      <c r="E66" s="18">
        <v>0.9</v>
      </c>
      <c r="F66" s="18">
        <f>C66*B66*D66</f>
        <v>0</v>
      </c>
      <c r="G66" s="41"/>
      <c r="H66" s="2"/>
      <c r="I66" s="2"/>
      <c r="J66" s="2"/>
      <c r="K66" s="2"/>
      <c r="L66" s="2"/>
      <c r="M66" s="49"/>
    </row>
    <row r="67" spans="1:13" ht="20.100000000000001" customHeight="1" x14ac:dyDescent="0.2">
      <c r="A67" s="55" t="s">
        <v>20</v>
      </c>
      <c r="B67" s="9">
        <f>'Bâtiment 2'!B32</f>
        <v>0</v>
      </c>
      <c r="C67" s="16">
        <f>'Bâtiment 2'!C32</f>
        <v>0</v>
      </c>
      <c r="D67" s="16"/>
      <c r="E67" s="18">
        <v>0.9</v>
      </c>
      <c r="F67" s="18">
        <f>C67*B67*D67</f>
        <v>0</v>
      </c>
      <c r="G67" s="41"/>
      <c r="H67" s="2"/>
      <c r="I67" s="2"/>
      <c r="J67" s="2"/>
      <c r="K67" s="2"/>
      <c r="L67" s="2"/>
      <c r="M67" s="49"/>
    </row>
    <row r="68" spans="1:13" ht="20.100000000000001" customHeight="1" x14ac:dyDescent="0.2">
      <c r="A68" s="55" t="s">
        <v>21</v>
      </c>
      <c r="B68" s="9">
        <f>'Bâtiment 2'!B33</f>
        <v>0</v>
      </c>
      <c r="C68" s="16">
        <f>'Bâtiment 2'!C33</f>
        <v>0</v>
      </c>
      <c r="D68" s="16"/>
      <c r="E68" s="18">
        <v>0.9</v>
      </c>
      <c r="F68" s="18">
        <f>C68*B68*D68</f>
        <v>0</v>
      </c>
      <c r="G68" s="41"/>
      <c r="H68" s="2"/>
      <c r="I68" s="2"/>
      <c r="J68" s="2"/>
      <c r="K68" s="2"/>
      <c r="L68" s="2"/>
      <c r="M68" s="49"/>
    </row>
    <row r="69" spans="1:13" ht="20.100000000000001" customHeight="1" x14ac:dyDescent="0.2">
      <c r="A69" s="57" t="s">
        <v>29</v>
      </c>
      <c r="B69" s="19"/>
      <c r="C69" s="20"/>
      <c r="D69" s="20"/>
      <c r="E69" s="20"/>
      <c r="F69" s="15">
        <f>SUM(F66:F68)</f>
        <v>0</v>
      </c>
      <c r="G69" s="41"/>
      <c r="H69" s="2"/>
      <c r="I69" s="2"/>
      <c r="J69" s="2"/>
      <c r="K69" s="2"/>
      <c r="L69" s="2"/>
      <c r="M69" s="49"/>
    </row>
    <row r="70" spans="1:13" ht="5.25" customHeight="1" x14ac:dyDescent="0.2">
      <c r="A70" s="58"/>
      <c r="B70" s="13"/>
      <c r="C70" s="13"/>
      <c r="D70" s="13"/>
      <c r="E70" s="42"/>
      <c r="F70" s="6"/>
      <c r="G70" s="41"/>
      <c r="H70" s="2"/>
      <c r="I70" s="2"/>
      <c r="J70" s="2"/>
      <c r="K70" s="2"/>
      <c r="L70" s="2"/>
      <c r="M70" s="49"/>
    </row>
    <row r="71" spans="1:13" ht="20.100000000000001" customHeight="1" x14ac:dyDescent="0.2">
      <c r="A71" s="59" t="s">
        <v>22</v>
      </c>
      <c r="B71" s="11"/>
      <c r="C71" s="11"/>
      <c r="D71" s="11"/>
      <c r="E71" s="11"/>
      <c r="F71" s="15">
        <f>SUM(F53+F57+F61+F65+F69)</f>
        <v>0</v>
      </c>
      <c r="G71" s="41"/>
      <c r="H71" s="2"/>
      <c r="I71" s="2"/>
      <c r="J71" s="2"/>
      <c r="K71" s="2"/>
      <c r="L71" s="2"/>
      <c r="M71" s="49"/>
    </row>
    <row r="72" spans="1:13" ht="20.100000000000001" customHeight="1" x14ac:dyDescent="0.2">
      <c r="A72" s="60" t="s">
        <v>24</v>
      </c>
      <c r="B72" s="7"/>
      <c r="C72" s="7"/>
      <c r="D72" s="7"/>
      <c r="E72" s="7"/>
      <c r="F72" s="15">
        <f>F71*B45/100</f>
        <v>0</v>
      </c>
      <c r="G72" s="41"/>
      <c r="H72" s="2"/>
      <c r="I72" s="2"/>
      <c r="J72" s="2"/>
      <c r="K72" s="2"/>
      <c r="L72" s="2"/>
      <c r="M72" s="49"/>
    </row>
    <row r="73" spans="1:13" ht="20.100000000000001" customHeight="1" x14ac:dyDescent="0.2">
      <c r="A73" s="60" t="s">
        <v>33</v>
      </c>
      <c r="B73" s="7"/>
      <c r="C73" s="7"/>
      <c r="D73" s="7"/>
      <c r="E73" s="7"/>
      <c r="F73" s="15">
        <f>B44*B46*0.34*(1-B47/100)</f>
        <v>0</v>
      </c>
      <c r="G73" s="41"/>
      <c r="H73" s="2"/>
      <c r="I73" s="2"/>
      <c r="J73" s="2"/>
      <c r="K73" s="2"/>
      <c r="L73" s="2"/>
      <c r="M73" s="49"/>
    </row>
    <row r="74" spans="1:13" ht="5.25" customHeight="1" x14ac:dyDescent="0.2">
      <c r="A74" s="60"/>
      <c r="B74" s="7"/>
      <c r="C74" s="7"/>
      <c r="D74" s="7"/>
      <c r="E74" s="7"/>
      <c r="F74" s="12"/>
      <c r="G74" s="41"/>
      <c r="H74" s="2"/>
      <c r="I74" s="2"/>
      <c r="J74" s="2"/>
      <c r="K74" s="2"/>
      <c r="L74" s="2"/>
      <c r="M74" s="49"/>
    </row>
    <row r="75" spans="1:13" ht="20.100000000000001" customHeight="1" thickBot="1" x14ac:dyDescent="0.25">
      <c r="A75" s="60" t="s">
        <v>34</v>
      </c>
      <c r="B75" s="7"/>
      <c r="C75" s="7"/>
      <c r="D75" s="7"/>
      <c r="E75" s="7"/>
      <c r="F75" s="37">
        <f>SUM(F71:F73)</f>
        <v>0</v>
      </c>
      <c r="G75" s="41"/>
      <c r="H75" s="2"/>
      <c r="I75" s="2"/>
      <c r="J75" s="2"/>
      <c r="K75" s="2"/>
      <c r="L75" s="2"/>
      <c r="M75" s="49"/>
    </row>
    <row r="76" spans="1:13" ht="20.100000000000001" customHeight="1" thickBot="1" x14ac:dyDescent="0.25">
      <c r="A76" s="113" t="s">
        <v>83</v>
      </c>
      <c r="B76" s="114"/>
      <c r="C76" s="114"/>
      <c r="D76" s="114"/>
      <c r="E76" s="115"/>
      <c r="F76" s="69" t="str">
        <f>IF(B9=0,"",(F40-F75)/F40*B9)</f>
        <v/>
      </c>
      <c r="G76" s="64"/>
      <c r="H76" s="65"/>
      <c r="I76" s="65"/>
      <c r="J76" s="65"/>
      <c r="K76" s="65"/>
      <c r="L76" s="65"/>
      <c r="M76" s="66"/>
    </row>
    <row r="79" spans="1:13" ht="20.100000000000001" customHeight="1" x14ac:dyDescent="0.2">
      <c r="D79" s="119"/>
      <c r="F79" s="119"/>
      <c r="G79" s="118"/>
    </row>
    <row r="80" spans="1:13" ht="20.100000000000001" customHeight="1" x14ac:dyDescent="0.2">
      <c r="D80" s="119"/>
      <c r="F80" s="119"/>
      <c r="G80" s="118"/>
    </row>
    <row r="81" spans="4:8" ht="20.100000000000001" customHeight="1" x14ac:dyDescent="0.2">
      <c r="D81" s="119"/>
      <c r="F81" s="119"/>
      <c r="G81" s="118"/>
      <c r="H81" s="118"/>
    </row>
  </sheetData>
  <mergeCells count="18">
    <mergeCell ref="C44:F44"/>
    <mergeCell ref="C45:F45"/>
    <mergeCell ref="C46:F46"/>
    <mergeCell ref="C47:F47"/>
    <mergeCell ref="A76:E76"/>
    <mergeCell ref="C9:F9"/>
    <mergeCell ref="C10:F10"/>
    <mergeCell ref="C11:F11"/>
    <mergeCell ref="C12:F12"/>
    <mergeCell ref="A41:M41"/>
    <mergeCell ref="A42:F42"/>
    <mergeCell ref="G42:M42"/>
    <mergeCell ref="A1:M1"/>
    <mergeCell ref="A2:F2"/>
    <mergeCell ref="G2:M2"/>
    <mergeCell ref="A4:F4"/>
    <mergeCell ref="B5:F5"/>
    <mergeCell ref="C8:F8"/>
  </mergeCells>
  <conditionalFormatting sqref="F36:F38">
    <cfRule type="containsBlanks" dxfId="293" priority="144">
      <formula>LEN(TRIM(F36))=0</formula>
    </cfRule>
    <cfRule type="containsBlanks" dxfId="292" priority="145">
      <formula>LEN(TRIM(F36))=0</formula>
    </cfRule>
  </conditionalFormatting>
  <conditionalFormatting sqref="F22">
    <cfRule type="containsBlanks" dxfId="291" priority="142">
      <formula>LEN(TRIM(F22))=0</formula>
    </cfRule>
    <cfRule type="containsBlanks" dxfId="290" priority="143">
      <formula>LEN(TRIM(F22))=0</formula>
    </cfRule>
  </conditionalFormatting>
  <conditionalFormatting sqref="F34">
    <cfRule type="containsBlanks" dxfId="289" priority="140">
      <formula>LEN(TRIM(F34))=0</formula>
    </cfRule>
    <cfRule type="containsBlanks" dxfId="288" priority="141">
      <formula>LEN(TRIM(F34))=0</formula>
    </cfRule>
  </conditionalFormatting>
  <conditionalFormatting sqref="F40">
    <cfRule type="containsBlanks" dxfId="287" priority="138">
      <formula>LEN(TRIM(F40))=0</formula>
    </cfRule>
    <cfRule type="containsBlanks" dxfId="286" priority="139">
      <formula>LEN(TRIM(F40))=0</formula>
    </cfRule>
  </conditionalFormatting>
  <conditionalFormatting sqref="B8">
    <cfRule type="containsBlanks" dxfId="285" priority="147">
      <formula>LEN(TRIM(B8))=0</formula>
    </cfRule>
  </conditionalFormatting>
  <conditionalFormatting sqref="F18">
    <cfRule type="containsBlanks" dxfId="284" priority="132">
      <formula>LEN(TRIM(F18))=0</formula>
    </cfRule>
    <cfRule type="containsBlanks" dxfId="283" priority="133">
      <formula>LEN(TRIM(F18))=0</formula>
    </cfRule>
  </conditionalFormatting>
  <conditionalFormatting sqref="F26">
    <cfRule type="containsBlanks" dxfId="282" priority="136">
      <formula>LEN(TRIM(F26))=0</formula>
    </cfRule>
    <cfRule type="containsBlanks" dxfId="281" priority="137">
      <formula>LEN(TRIM(F26))=0</formula>
    </cfRule>
  </conditionalFormatting>
  <conditionalFormatting sqref="F30">
    <cfRule type="containsBlanks" dxfId="280" priority="134">
      <formula>LEN(TRIM(F30))=0</formula>
    </cfRule>
    <cfRule type="containsBlanks" dxfId="279" priority="135">
      <formula>LEN(TRIM(F30))=0</formula>
    </cfRule>
  </conditionalFormatting>
  <conditionalFormatting sqref="F53 F71:F72">
    <cfRule type="containsBlanks" dxfId="278" priority="130">
      <formula>LEN(TRIM(F53))=0</formula>
    </cfRule>
    <cfRule type="containsBlanks" dxfId="277" priority="131">
      <formula>LEN(TRIM(F53))=0</formula>
    </cfRule>
  </conditionalFormatting>
  <conditionalFormatting sqref="F57">
    <cfRule type="containsBlanks" dxfId="276" priority="128">
      <formula>LEN(TRIM(F57))=0</formula>
    </cfRule>
    <cfRule type="containsBlanks" dxfId="275" priority="129">
      <formula>LEN(TRIM(F57))=0</formula>
    </cfRule>
  </conditionalFormatting>
  <conditionalFormatting sqref="F61">
    <cfRule type="containsBlanks" dxfId="274" priority="126">
      <formula>LEN(TRIM(F61))=0</formula>
    </cfRule>
    <cfRule type="containsBlanks" dxfId="273" priority="127">
      <formula>LEN(TRIM(F61))=0</formula>
    </cfRule>
  </conditionalFormatting>
  <conditionalFormatting sqref="F65">
    <cfRule type="containsBlanks" dxfId="272" priority="124">
      <formula>LEN(TRIM(F65))=0</formula>
    </cfRule>
    <cfRule type="containsBlanks" dxfId="271" priority="125">
      <formula>LEN(TRIM(F65))=0</formula>
    </cfRule>
  </conditionalFormatting>
  <conditionalFormatting sqref="F69">
    <cfRule type="containsBlanks" dxfId="270" priority="122">
      <formula>LEN(TRIM(F69))=0</formula>
    </cfRule>
    <cfRule type="containsBlanks" dxfId="269" priority="123">
      <formula>LEN(TRIM(F69))=0</formula>
    </cfRule>
  </conditionalFormatting>
  <conditionalFormatting sqref="B44:B45">
    <cfRule type="containsBlanks" dxfId="268" priority="121">
      <formula>LEN(TRIM(B44))=0</formula>
    </cfRule>
  </conditionalFormatting>
  <conditionalFormatting sqref="F73">
    <cfRule type="containsBlanks" dxfId="267" priority="119">
      <formula>LEN(TRIM(F73))=0</formula>
    </cfRule>
    <cfRule type="containsBlanks" dxfId="266" priority="120">
      <formula>LEN(TRIM(F73))=0</formula>
    </cfRule>
  </conditionalFormatting>
  <conditionalFormatting sqref="F75">
    <cfRule type="containsBlanks" dxfId="265" priority="117">
      <formula>LEN(TRIM(F75))=0</formula>
    </cfRule>
    <cfRule type="containsBlanks" dxfId="264" priority="118">
      <formula>LEN(TRIM(F75))=0</formula>
    </cfRule>
  </conditionalFormatting>
  <conditionalFormatting sqref="E17:F17">
    <cfRule type="expression" dxfId="263" priority="115">
      <formula>IF($D17="",FALSE,OR($D17&lt;$E17,$D17=$E17))</formula>
    </cfRule>
    <cfRule type="expression" dxfId="262" priority="116">
      <formula>IF($D17="",FALSE,$D17&gt;$E17)</formula>
    </cfRule>
  </conditionalFormatting>
  <conditionalFormatting sqref="B50:D50">
    <cfRule type="containsBlanks" dxfId="261" priority="146">
      <formula>LEN(TRIM(B50))=0</formula>
    </cfRule>
  </conditionalFormatting>
  <conditionalFormatting sqref="B50:F50">
    <cfRule type="expression" dxfId="260" priority="113">
      <formula>IF($D50="",FALSE,OR($D50&lt;$E50,$D50=$E50))</formula>
    </cfRule>
    <cfRule type="expression" dxfId="259" priority="114">
      <formula>IF($D50="",FALSE,$D50&gt;$E50)</formula>
    </cfRule>
  </conditionalFormatting>
  <conditionalFormatting sqref="B46">
    <cfRule type="containsBlanks" dxfId="258" priority="112">
      <formula>LEN(TRIM(B46))=0</formula>
    </cfRule>
  </conditionalFormatting>
  <conditionalFormatting sqref="B46">
    <cfRule type="containsBlanks" dxfId="257" priority="111">
      <formula>LEN(TRIM(B46))=0</formula>
    </cfRule>
  </conditionalFormatting>
  <conditionalFormatting sqref="B47">
    <cfRule type="containsBlanks" dxfId="256" priority="110">
      <formula>LEN(TRIM(B47))=0</formula>
    </cfRule>
  </conditionalFormatting>
  <conditionalFormatting sqref="B47">
    <cfRule type="containsBlanks" dxfId="255" priority="109">
      <formula>LEN(TRIM(B47))=0</formula>
    </cfRule>
  </conditionalFormatting>
  <conditionalFormatting sqref="B9">
    <cfRule type="containsBlanks" dxfId="254" priority="108">
      <formula>LEN(TRIM(B9))=0</formula>
    </cfRule>
  </conditionalFormatting>
  <conditionalFormatting sqref="B10">
    <cfRule type="containsBlanks" dxfId="253" priority="107">
      <formula>LEN(TRIM(B10))=0</formula>
    </cfRule>
  </conditionalFormatting>
  <conditionalFormatting sqref="B11">
    <cfRule type="containsBlanks" dxfId="252" priority="106">
      <formula>LEN(TRIM(B11))=0</formula>
    </cfRule>
  </conditionalFormatting>
  <conditionalFormatting sqref="B12">
    <cfRule type="containsBlanks" dxfId="251" priority="105">
      <formula>LEN(TRIM(B12))=0</formula>
    </cfRule>
  </conditionalFormatting>
  <conditionalFormatting sqref="B17:D17">
    <cfRule type="containsBlanks" dxfId="250" priority="104">
      <formula>LEN(TRIM(B17))=0</formula>
    </cfRule>
  </conditionalFormatting>
  <conditionalFormatting sqref="B17:D17">
    <cfRule type="expression" dxfId="249" priority="102">
      <formula>IF($D17="",FALSE,OR($D17&lt;$E17,$D17=$E17))</formula>
    </cfRule>
    <cfRule type="expression" dxfId="248" priority="103">
      <formula>IF($D17="",FALSE,$D17&gt;$E17)</formula>
    </cfRule>
  </conditionalFormatting>
  <conditionalFormatting sqref="E16:F16">
    <cfRule type="expression" dxfId="247" priority="100">
      <formula>IF($D16="",FALSE,OR($D16&lt;$E16,$D16=$E16))</formula>
    </cfRule>
    <cfRule type="expression" dxfId="246" priority="101">
      <formula>IF($D16="",FALSE,$D16&gt;$E16)</formula>
    </cfRule>
  </conditionalFormatting>
  <conditionalFormatting sqref="B16:D16">
    <cfRule type="containsBlanks" dxfId="245" priority="99">
      <formula>LEN(TRIM(B16))=0</formula>
    </cfRule>
  </conditionalFormatting>
  <conditionalFormatting sqref="B16:D16">
    <cfRule type="expression" dxfId="244" priority="97">
      <formula>IF($D16="",FALSE,OR($D16&lt;$E16,$D16=$E16))</formula>
    </cfRule>
    <cfRule type="expression" dxfId="243" priority="98">
      <formula>IF($D16="",FALSE,$D16&gt;$E16)</formula>
    </cfRule>
  </conditionalFormatting>
  <conditionalFormatting sqref="E15:F15">
    <cfRule type="expression" dxfId="242" priority="95">
      <formula>IF($D15="",FALSE,OR($D15&lt;$E15,$D15=$E15))</formula>
    </cfRule>
    <cfRule type="expression" dxfId="241" priority="96">
      <formula>IF($D15="",FALSE,$D15&gt;$E15)</formula>
    </cfRule>
  </conditionalFormatting>
  <conditionalFormatting sqref="B15:D15">
    <cfRule type="containsBlanks" dxfId="240" priority="94">
      <formula>LEN(TRIM(B15))=0</formula>
    </cfRule>
  </conditionalFormatting>
  <conditionalFormatting sqref="B15:D15">
    <cfRule type="expression" dxfId="239" priority="92">
      <formula>IF($D15="",FALSE,OR($D15&lt;$E15,$D15=$E15))</formula>
    </cfRule>
    <cfRule type="expression" dxfId="238" priority="93">
      <formula>IF($D15="",FALSE,$D15&gt;$E15)</formula>
    </cfRule>
  </conditionalFormatting>
  <conditionalFormatting sqref="E21:F21">
    <cfRule type="expression" dxfId="237" priority="90">
      <formula>IF($D21="",FALSE,OR($D21&lt;$E21,$D21=$E21))</formula>
    </cfRule>
    <cfRule type="expression" dxfId="236" priority="91">
      <formula>IF($D21="",FALSE,$D21&gt;$E21)</formula>
    </cfRule>
  </conditionalFormatting>
  <conditionalFormatting sqref="B21:D21">
    <cfRule type="containsBlanks" dxfId="235" priority="89">
      <formula>LEN(TRIM(B21))=0</formula>
    </cfRule>
  </conditionalFormatting>
  <conditionalFormatting sqref="B21:D21">
    <cfRule type="expression" dxfId="234" priority="87">
      <formula>IF($D21="",FALSE,OR($D21&lt;$E21,$D21=$E21))</formula>
    </cfRule>
    <cfRule type="expression" dxfId="233" priority="88">
      <formula>IF($D21="",FALSE,$D21&gt;$E21)</formula>
    </cfRule>
  </conditionalFormatting>
  <conditionalFormatting sqref="E20:F20">
    <cfRule type="expression" dxfId="232" priority="85">
      <formula>IF($D20="",FALSE,OR($D20&lt;$E20,$D20=$E20))</formula>
    </cfRule>
    <cfRule type="expression" dxfId="231" priority="86">
      <formula>IF($D20="",FALSE,$D20&gt;$E20)</formula>
    </cfRule>
  </conditionalFormatting>
  <conditionalFormatting sqref="B20:D20">
    <cfRule type="containsBlanks" dxfId="230" priority="84">
      <formula>LEN(TRIM(B20))=0</formula>
    </cfRule>
  </conditionalFormatting>
  <conditionalFormatting sqref="B20:D20">
    <cfRule type="expression" dxfId="229" priority="82">
      <formula>IF($D20="",FALSE,OR($D20&lt;$E20,$D20=$E20))</formula>
    </cfRule>
    <cfRule type="expression" dxfId="228" priority="83">
      <formula>IF($D20="",FALSE,$D20&gt;$E20)</formula>
    </cfRule>
  </conditionalFormatting>
  <conditionalFormatting sqref="E19:F19">
    <cfRule type="expression" dxfId="227" priority="80">
      <formula>IF($D19="",FALSE,OR($D19&lt;$E19,$D19=$E19))</formula>
    </cfRule>
    <cfRule type="expression" dxfId="226" priority="81">
      <formula>IF($D19="",FALSE,$D19&gt;$E19)</formula>
    </cfRule>
  </conditionalFormatting>
  <conditionalFormatting sqref="B19:D19">
    <cfRule type="containsBlanks" dxfId="225" priority="79">
      <formula>LEN(TRIM(B19))=0</formula>
    </cfRule>
  </conditionalFormatting>
  <conditionalFormatting sqref="B19:D19">
    <cfRule type="expression" dxfId="224" priority="77">
      <formula>IF($D19="",FALSE,OR($D19&lt;$E19,$D19=$E19))</formula>
    </cfRule>
    <cfRule type="expression" dxfId="223" priority="78">
      <formula>IF($D19="",FALSE,$D19&gt;$E19)</formula>
    </cfRule>
  </conditionalFormatting>
  <conditionalFormatting sqref="E25:F25">
    <cfRule type="expression" dxfId="222" priority="75">
      <formula>IF($D25="",FALSE,OR($D25&lt;$E25,$D25=$E25))</formula>
    </cfRule>
    <cfRule type="expression" dxfId="221" priority="76">
      <formula>IF($D25="",FALSE,$D25&gt;$E25)</formula>
    </cfRule>
  </conditionalFormatting>
  <conditionalFormatting sqref="B25:D25">
    <cfRule type="containsBlanks" dxfId="220" priority="74">
      <formula>LEN(TRIM(B25))=0</formula>
    </cfRule>
  </conditionalFormatting>
  <conditionalFormatting sqref="B25:D25">
    <cfRule type="expression" dxfId="219" priority="72">
      <formula>IF($D25="",FALSE,OR($D25&lt;$E25,$D25=$E25))</formula>
    </cfRule>
    <cfRule type="expression" dxfId="218" priority="73">
      <formula>IF($D25="",FALSE,$D25&gt;$E25)</formula>
    </cfRule>
  </conditionalFormatting>
  <conditionalFormatting sqref="E24:F24">
    <cfRule type="expression" dxfId="217" priority="70">
      <formula>IF($D24="",FALSE,OR($D24&lt;$E24,$D24=$E24))</formula>
    </cfRule>
    <cfRule type="expression" dxfId="216" priority="71">
      <formula>IF($D24="",FALSE,$D24&gt;$E24)</formula>
    </cfRule>
  </conditionalFormatting>
  <conditionalFormatting sqref="B24:D24">
    <cfRule type="containsBlanks" dxfId="215" priority="69">
      <formula>LEN(TRIM(B24))=0</formula>
    </cfRule>
  </conditionalFormatting>
  <conditionalFormatting sqref="B24:D24">
    <cfRule type="expression" dxfId="214" priority="67">
      <formula>IF($D24="",FALSE,OR($D24&lt;$E24,$D24=$E24))</formula>
    </cfRule>
    <cfRule type="expression" dxfId="213" priority="68">
      <formula>IF($D24="",FALSE,$D24&gt;$E24)</formula>
    </cfRule>
  </conditionalFormatting>
  <conditionalFormatting sqref="E23:F23">
    <cfRule type="expression" dxfId="212" priority="65">
      <formula>IF($D23="",FALSE,OR($D23&lt;$E23,$D23=$E23))</formula>
    </cfRule>
    <cfRule type="expression" dxfId="211" priority="66">
      <formula>IF($D23="",FALSE,$D23&gt;$E23)</formula>
    </cfRule>
  </conditionalFormatting>
  <conditionalFormatting sqref="B23:D23">
    <cfRule type="containsBlanks" dxfId="210" priority="64">
      <formula>LEN(TRIM(B23))=0</formula>
    </cfRule>
  </conditionalFormatting>
  <conditionalFormatting sqref="B23:D23">
    <cfRule type="expression" dxfId="209" priority="62">
      <formula>IF($D23="",FALSE,OR($D23&lt;$E23,$D23=$E23))</formula>
    </cfRule>
    <cfRule type="expression" dxfId="208" priority="63">
      <formula>IF($D23="",FALSE,$D23&gt;$E23)</formula>
    </cfRule>
  </conditionalFormatting>
  <conditionalFormatting sqref="E29:F29">
    <cfRule type="expression" dxfId="207" priority="60">
      <formula>IF($D29="",FALSE,OR($D29&lt;$E29,$D29=$E29))</formula>
    </cfRule>
    <cfRule type="expression" dxfId="206" priority="61">
      <formula>IF($D29="",FALSE,$D29&gt;$E29)</formula>
    </cfRule>
  </conditionalFormatting>
  <conditionalFormatting sqref="B29:D29">
    <cfRule type="containsBlanks" dxfId="205" priority="59">
      <formula>LEN(TRIM(B29))=0</formula>
    </cfRule>
  </conditionalFormatting>
  <conditionalFormatting sqref="B29:D29">
    <cfRule type="expression" dxfId="204" priority="57">
      <formula>IF($D29="",FALSE,OR($D29&lt;$E29,$D29=$E29))</formula>
    </cfRule>
    <cfRule type="expression" dxfId="203" priority="58">
      <formula>IF($D29="",FALSE,$D29&gt;$E29)</formula>
    </cfRule>
  </conditionalFormatting>
  <conditionalFormatting sqref="E28:F28">
    <cfRule type="expression" dxfId="202" priority="55">
      <formula>IF($D28="",FALSE,OR($D28&lt;$E28,$D28=$E28))</formula>
    </cfRule>
    <cfRule type="expression" dxfId="201" priority="56">
      <formula>IF($D28="",FALSE,$D28&gt;$E28)</formula>
    </cfRule>
  </conditionalFormatting>
  <conditionalFormatting sqref="B28:D28">
    <cfRule type="containsBlanks" dxfId="200" priority="54">
      <formula>LEN(TRIM(B28))=0</formula>
    </cfRule>
  </conditionalFormatting>
  <conditionalFormatting sqref="B28:D28">
    <cfRule type="expression" dxfId="199" priority="52">
      <formula>IF($D28="",FALSE,OR($D28&lt;$E28,$D28=$E28))</formula>
    </cfRule>
    <cfRule type="expression" dxfId="198" priority="53">
      <formula>IF($D28="",FALSE,$D28&gt;$E28)</formula>
    </cfRule>
  </conditionalFormatting>
  <conditionalFormatting sqref="E27:F27">
    <cfRule type="expression" dxfId="197" priority="50">
      <formula>IF($D27="",FALSE,OR($D27&lt;$E27,$D27=$E27))</formula>
    </cfRule>
    <cfRule type="expression" dxfId="196" priority="51">
      <formula>IF($D27="",FALSE,$D27&gt;$E27)</formula>
    </cfRule>
  </conditionalFormatting>
  <conditionalFormatting sqref="B27:D27">
    <cfRule type="containsBlanks" dxfId="195" priority="49">
      <formula>LEN(TRIM(B27))=0</formula>
    </cfRule>
  </conditionalFormatting>
  <conditionalFormatting sqref="B27:D27">
    <cfRule type="expression" dxfId="194" priority="47">
      <formula>IF($D27="",FALSE,OR($D27&lt;$E27,$D27=$E27))</formula>
    </cfRule>
    <cfRule type="expression" dxfId="193" priority="48">
      <formula>IF($D27="",FALSE,$D27&gt;$E27)</formula>
    </cfRule>
  </conditionalFormatting>
  <conditionalFormatting sqref="E33:F33">
    <cfRule type="expression" dxfId="192" priority="45">
      <formula>IF($D33="",FALSE,OR($D33&lt;$E33,$D33=$E33))</formula>
    </cfRule>
    <cfRule type="expression" dxfId="191" priority="46">
      <formula>IF($D33="",FALSE,$D33&gt;$E33)</formula>
    </cfRule>
  </conditionalFormatting>
  <conditionalFormatting sqref="B33:D33">
    <cfRule type="containsBlanks" dxfId="190" priority="44">
      <formula>LEN(TRIM(B33))=0</formula>
    </cfRule>
  </conditionalFormatting>
  <conditionalFormatting sqref="B33:D33">
    <cfRule type="expression" dxfId="189" priority="42">
      <formula>IF($D33="",FALSE,OR($D33&lt;$E33,$D33=$E33))</formula>
    </cfRule>
    <cfRule type="expression" dxfId="188" priority="43">
      <formula>IF($D33="",FALSE,$D33&gt;$E33)</formula>
    </cfRule>
  </conditionalFormatting>
  <conditionalFormatting sqref="F32">
    <cfRule type="expression" dxfId="187" priority="40">
      <formula>IF($D32="",FALSE,OR($D32&lt;$E32,$D32=$E32))</formula>
    </cfRule>
    <cfRule type="expression" dxfId="186" priority="41">
      <formula>IF($D32="",FALSE,$D32&gt;$E32)</formula>
    </cfRule>
  </conditionalFormatting>
  <conditionalFormatting sqref="B32:D32">
    <cfRule type="containsBlanks" dxfId="185" priority="39">
      <formula>LEN(TRIM(B32))=0</formula>
    </cfRule>
  </conditionalFormatting>
  <conditionalFormatting sqref="B32:D32">
    <cfRule type="expression" dxfId="184" priority="37">
      <formula>IF($D32="",FALSE,OR($D32&lt;$E32,$D32=$E32))</formula>
    </cfRule>
    <cfRule type="expression" dxfId="183" priority="38">
      <formula>IF($D32="",FALSE,$D32&gt;$E32)</formula>
    </cfRule>
  </conditionalFormatting>
  <conditionalFormatting sqref="F31">
    <cfRule type="expression" dxfId="182" priority="35">
      <formula>IF($D31="",FALSE,OR($D31&lt;$E31,$D31=$E31))</formula>
    </cfRule>
    <cfRule type="expression" dxfId="181" priority="36">
      <formula>IF($D31="",FALSE,$D31&gt;$E31)</formula>
    </cfRule>
  </conditionalFormatting>
  <conditionalFormatting sqref="B31:D31">
    <cfRule type="containsBlanks" dxfId="180" priority="34">
      <formula>LEN(TRIM(B31))=0</formula>
    </cfRule>
  </conditionalFormatting>
  <conditionalFormatting sqref="B31:D31">
    <cfRule type="expression" dxfId="179" priority="32">
      <formula>IF($D31="",FALSE,OR($D31&lt;$E31,$D31=$E31))</formula>
    </cfRule>
    <cfRule type="expression" dxfId="178" priority="33">
      <formula>IF($D31="",FALSE,$D31&gt;$E31)</formula>
    </cfRule>
  </conditionalFormatting>
  <conditionalFormatting sqref="E32">
    <cfRule type="expression" dxfId="177" priority="30">
      <formula>IF($D32="",FALSE,OR($D32&lt;$E32,$D32=$E32))</formula>
    </cfRule>
    <cfRule type="expression" dxfId="176" priority="31">
      <formula>IF($D32="",FALSE,$D32&gt;$E32)</formula>
    </cfRule>
  </conditionalFormatting>
  <conditionalFormatting sqref="E31">
    <cfRule type="expression" dxfId="175" priority="28">
      <formula>IF($D31="",FALSE,OR($D31&lt;$E31,$D31=$E31))</formula>
    </cfRule>
    <cfRule type="expression" dxfId="174" priority="29">
      <formula>IF($D31="",FALSE,$D31&gt;$E31)</formula>
    </cfRule>
  </conditionalFormatting>
  <conditionalFormatting sqref="B51:D52">
    <cfRule type="containsBlanks" dxfId="173" priority="27">
      <formula>LEN(TRIM(B51))=0</formula>
    </cfRule>
  </conditionalFormatting>
  <conditionalFormatting sqref="B51:F52">
    <cfRule type="expression" dxfId="172" priority="25">
      <formula>IF($D51="",FALSE,OR($D51&lt;$E51,$D51=$E51))</formula>
    </cfRule>
    <cfRule type="expression" dxfId="171" priority="26">
      <formula>IF($D51="",FALSE,$D51&gt;$E51)</formula>
    </cfRule>
  </conditionalFormatting>
  <conditionalFormatting sqref="B54:D54">
    <cfRule type="containsBlanks" dxfId="170" priority="24">
      <formula>LEN(TRIM(B54))=0</formula>
    </cfRule>
  </conditionalFormatting>
  <conditionalFormatting sqref="B54:F54">
    <cfRule type="expression" dxfId="169" priority="22">
      <formula>IF($D54="",FALSE,OR($D54&lt;$E54,$D54=$E54))</formula>
    </cfRule>
    <cfRule type="expression" dxfId="168" priority="23">
      <formula>IF($D54="",FALSE,$D54&gt;$E54)</formula>
    </cfRule>
  </conditionalFormatting>
  <conditionalFormatting sqref="B55:D56">
    <cfRule type="containsBlanks" dxfId="167" priority="21">
      <formula>LEN(TRIM(B55))=0</formula>
    </cfRule>
  </conditionalFormatting>
  <conditionalFormatting sqref="B55:F56">
    <cfRule type="expression" dxfId="166" priority="19">
      <formula>IF($D55="",FALSE,OR($D55&lt;$E55,$D55=$E55))</formula>
    </cfRule>
    <cfRule type="expression" dxfId="165" priority="20">
      <formula>IF($D55="",FALSE,$D55&gt;$E55)</formula>
    </cfRule>
  </conditionalFormatting>
  <conditionalFormatting sqref="B58:D58">
    <cfRule type="containsBlanks" dxfId="164" priority="18">
      <formula>LEN(TRIM(B58))=0</formula>
    </cfRule>
  </conditionalFormatting>
  <conditionalFormatting sqref="B58:F58">
    <cfRule type="expression" dxfId="163" priority="16">
      <formula>IF($D58="",FALSE,OR($D58&lt;$E58,$D58=$E58))</formula>
    </cfRule>
    <cfRule type="expression" dxfId="162" priority="17">
      <formula>IF($D58="",FALSE,$D58&gt;$E58)</formula>
    </cfRule>
  </conditionalFormatting>
  <conditionalFormatting sqref="B59:D60">
    <cfRule type="containsBlanks" dxfId="161" priority="15">
      <formula>LEN(TRIM(B59))=0</formula>
    </cfRule>
  </conditionalFormatting>
  <conditionalFormatting sqref="B59:F60">
    <cfRule type="expression" dxfId="160" priority="13">
      <formula>IF($D59="",FALSE,OR($D59&lt;$E59,$D59=$E59))</formula>
    </cfRule>
    <cfRule type="expression" dxfId="159" priority="14">
      <formula>IF($D59="",FALSE,$D59&gt;$E59)</formula>
    </cfRule>
  </conditionalFormatting>
  <conditionalFormatting sqref="B62:D62">
    <cfRule type="containsBlanks" dxfId="158" priority="12">
      <formula>LEN(TRIM(B62))=0</formula>
    </cfRule>
  </conditionalFormatting>
  <conditionalFormatting sqref="B62:F62">
    <cfRule type="expression" dxfId="157" priority="10">
      <formula>IF($D62="",FALSE,OR($D62&lt;$E62,$D62=$E62))</formula>
    </cfRule>
    <cfRule type="expression" dxfId="156" priority="11">
      <formula>IF($D62="",FALSE,$D62&gt;$E62)</formula>
    </cfRule>
  </conditionalFormatting>
  <conditionalFormatting sqref="B63:D64">
    <cfRule type="containsBlanks" dxfId="155" priority="9">
      <formula>LEN(TRIM(B63))=0</formula>
    </cfRule>
  </conditionalFormatting>
  <conditionalFormatting sqref="B63:F64">
    <cfRule type="expression" dxfId="154" priority="7">
      <formula>IF($D63="",FALSE,OR($D63&lt;$E63,$D63=$E63))</formula>
    </cfRule>
    <cfRule type="expression" dxfId="153" priority="8">
      <formula>IF($D63="",FALSE,$D63&gt;$E63)</formula>
    </cfRule>
  </conditionalFormatting>
  <conditionalFormatting sqref="B66:D66">
    <cfRule type="containsBlanks" dxfId="152" priority="6">
      <formula>LEN(TRIM(B66))=0</formula>
    </cfRule>
  </conditionalFormatting>
  <conditionalFormatting sqref="B66:F66">
    <cfRule type="expression" dxfId="151" priority="4">
      <formula>IF($D66="",FALSE,OR($D66&lt;$E66,$D66=$E66))</formula>
    </cfRule>
    <cfRule type="expression" dxfId="150" priority="5">
      <formula>IF($D66="",FALSE,$D66&gt;$E66)</formula>
    </cfRule>
  </conditionalFormatting>
  <conditionalFormatting sqref="B67:D68">
    <cfRule type="containsBlanks" dxfId="149" priority="3">
      <formula>LEN(TRIM(B67))=0</formula>
    </cfRule>
  </conditionalFormatting>
  <conditionalFormatting sqref="B67:F68">
    <cfRule type="expression" dxfId="148" priority="1">
      <formula>IF($D67="",FALSE,OR($D67&lt;$E67,$D67=$E67))</formula>
    </cfRule>
    <cfRule type="expression" dxfId="147" priority="2">
      <formula>IF($D67="",FALSE,$D67&gt;$E67)</formula>
    </cfRule>
  </conditionalFormatting>
  <pageMargins left="0.78740157480314965" right="0.23622047244094491" top="0.74803149606299213" bottom="0.74803149606299213" header="0.31496062992125984" footer="0.31496062992125984"/>
  <pageSetup paperSize="9" scale="67" orientation="landscape" r:id="rId1"/>
  <headerFooter>
    <oddHeader>&amp;L&amp;G&amp;C&amp;A</oddHeader>
    <oddFooter>&amp;R&amp;"Arial,Italique"&amp;8Version 5.0 - 26.03.2015</oddFooter>
  </headerFooter>
  <rowBreaks count="1" manualBreakCount="1">
    <brk id="40" max="12" man="1"/>
  </rowBreaks>
  <colBreaks count="1" manualBreakCount="1">
    <brk id="13" max="1048575" man="1"/>
  </colBreaks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81"/>
  <sheetViews>
    <sheetView view="pageBreakPreview" zoomScaleNormal="100" zoomScaleSheetLayoutView="100" workbookViewId="0">
      <selection activeCell="B8" sqref="B8"/>
    </sheetView>
  </sheetViews>
  <sheetFormatPr baseColWidth="10" defaultRowHeight="20.100000000000001" customHeight="1" x14ac:dyDescent="0.2"/>
  <cols>
    <col min="1" max="1" width="39.140625" style="1" customWidth="1"/>
    <col min="2" max="2" width="12.85546875" style="8" customWidth="1"/>
    <col min="3" max="3" width="6.5703125" style="8" customWidth="1"/>
    <col min="4" max="4" width="12.85546875" style="8" customWidth="1"/>
    <col min="5" max="5" width="14.42578125" style="8" bestFit="1" customWidth="1"/>
    <col min="6" max="6" width="14.28515625" style="8" customWidth="1"/>
    <col min="7" max="7" width="21.28515625" style="1" customWidth="1"/>
    <col min="8" max="16384" width="11.42578125" style="1"/>
  </cols>
  <sheetData>
    <row r="1" spans="1:71" ht="30" customHeight="1" thickBot="1" x14ac:dyDescent="0.25">
      <c r="A1" s="95" t="s">
        <v>84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</row>
    <row r="2" spans="1:71" ht="22.5" customHeight="1" thickBot="1" x14ac:dyDescent="0.25">
      <c r="A2" s="87" t="s">
        <v>85</v>
      </c>
      <c r="B2" s="88"/>
      <c r="C2" s="88"/>
      <c r="D2" s="88"/>
      <c r="E2" s="88"/>
      <c r="F2" s="89"/>
      <c r="G2" s="90" t="s">
        <v>86</v>
      </c>
      <c r="H2" s="88"/>
      <c r="I2" s="88"/>
      <c r="J2" s="88"/>
      <c r="K2" s="88"/>
      <c r="L2" s="88"/>
      <c r="M2" s="91"/>
    </row>
    <row r="3" spans="1:71" ht="5.25" customHeight="1" x14ac:dyDescent="0.2">
      <c r="A3" s="48"/>
      <c r="B3" s="71"/>
      <c r="C3" s="71"/>
      <c r="D3" s="71"/>
      <c r="E3" s="71"/>
      <c r="F3" s="71"/>
      <c r="G3" s="41"/>
      <c r="H3" s="2"/>
      <c r="I3" s="2"/>
      <c r="J3" s="2"/>
      <c r="K3" s="2"/>
      <c r="L3" s="2"/>
      <c r="M3" s="49"/>
    </row>
    <row r="4" spans="1:71" s="4" customFormat="1" ht="24.75" customHeight="1" x14ac:dyDescent="0.2">
      <c r="A4" s="92" t="s">
        <v>0</v>
      </c>
      <c r="B4" s="93"/>
      <c r="C4" s="93"/>
      <c r="D4" s="93"/>
      <c r="E4" s="93"/>
      <c r="F4" s="94"/>
      <c r="G4" s="38"/>
      <c r="H4" s="5"/>
      <c r="I4" s="5"/>
      <c r="J4" s="5"/>
      <c r="K4" s="5"/>
      <c r="L4" s="5"/>
      <c r="M4" s="47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</row>
    <row r="5" spans="1:71" ht="21" customHeight="1" x14ac:dyDescent="0.2">
      <c r="A5" s="21" t="s">
        <v>2</v>
      </c>
      <c r="B5" s="85"/>
      <c r="C5" s="85"/>
      <c r="D5" s="85"/>
      <c r="E5" s="85"/>
      <c r="F5" s="86"/>
      <c r="G5" s="39"/>
      <c r="H5" s="2"/>
      <c r="I5" s="2"/>
      <c r="J5" s="2"/>
      <c r="K5" s="2"/>
      <c r="L5" s="2"/>
      <c r="M5" s="49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</row>
    <row r="6" spans="1:71" ht="20.100000000000001" customHeight="1" x14ac:dyDescent="0.2">
      <c r="A6" s="22" t="s">
        <v>3</v>
      </c>
      <c r="B6" s="23"/>
      <c r="C6" s="24" t="s">
        <v>1</v>
      </c>
      <c r="D6" s="24"/>
      <c r="E6" s="24"/>
      <c r="F6" s="25"/>
      <c r="G6" s="39"/>
      <c r="H6" s="2"/>
      <c r="I6" s="2"/>
      <c r="J6" s="2"/>
      <c r="K6" s="2"/>
      <c r="L6" s="2"/>
      <c r="M6" s="49"/>
    </row>
    <row r="7" spans="1:71" ht="5.25" customHeight="1" x14ac:dyDescent="0.2">
      <c r="A7" s="48"/>
      <c r="B7" s="71"/>
      <c r="C7" s="71"/>
      <c r="D7" s="71"/>
      <c r="E7" s="71"/>
      <c r="F7" s="71"/>
      <c r="G7" s="40"/>
      <c r="H7" s="2"/>
      <c r="I7" s="2"/>
      <c r="J7" s="2"/>
      <c r="K7" s="2"/>
      <c r="L7" s="2"/>
      <c r="M7" s="49"/>
    </row>
    <row r="8" spans="1:71" ht="20.100000000000001" customHeight="1" x14ac:dyDescent="0.2">
      <c r="A8" s="51" t="s">
        <v>4</v>
      </c>
      <c r="B8" s="36"/>
      <c r="C8" s="101" t="s">
        <v>35</v>
      </c>
      <c r="D8" s="102"/>
      <c r="E8" s="102"/>
      <c r="F8" s="103"/>
      <c r="G8" s="40"/>
      <c r="H8" s="2"/>
      <c r="I8" s="2"/>
      <c r="J8" s="2"/>
      <c r="K8" s="2"/>
      <c r="L8" s="2"/>
      <c r="M8" s="49"/>
    </row>
    <row r="9" spans="1:71" ht="20.100000000000001" customHeight="1" x14ac:dyDescent="0.2">
      <c r="A9" s="48" t="s">
        <v>72</v>
      </c>
      <c r="B9" s="36"/>
      <c r="C9" s="107" t="s">
        <v>71</v>
      </c>
      <c r="D9" s="108"/>
      <c r="E9" s="108"/>
      <c r="F9" s="109"/>
      <c r="G9" s="40"/>
      <c r="H9" s="2"/>
      <c r="I9" s="2"/>
      <c r="J9" s="2"/>
      <c r="K9" s="2"/>
      <c r="L9" s="2"/>
      <c r="M9" s="49"/>
    </row>
    <row r="10" spans="1:71" ht="20.100000000000001" customHeight="1" x14ac:dyDescent="0.2">
      <c r="A10" s="48" t="s">
        <v>30</v>
      </c>
      <c r="B10" s="36"/>
      <c r="C10" s="107" t="s">
        <v>32</v>
      </c>
      <c r="D10" s="108"/>
      <c r="E10" s="108"/>
      <c r="F10" s="109"/>
      <c r="G10" s="40"/>
      <c r="H10" s="2"/>
      <c r="I10" s="2"/>
      <c r="J10" s="2"/>
      <c r="K10" s="2"/>
      <c r="L10" s="2"/>
      <c r="M10" s="49"/>
    </row>
    <row r="11" spans="1:71" ht="20.100000000000001" customHeight="1" x14ac:dyDescent="0.2">
      <c r="A11" s="48" t="s">
        <v>31</v>
      </c>
      <c r="B11" s="36"/>
      <c r="C11" s="107" t="s">
        <v>23</v>
      </c>
      <c r="D11" s="108"/>
      <c r="E11" s="108"/>
      <c r="F11" s="109"/>
      <c r="G11" s="40"/>
      <c r="H11" s="2"/>
      <c r="I11" s="2"/>
      <c r="J11" s="2"/>
      <c r="K11" s="2"/>
      <c r="L11" s="2"/>
      <c r="M11" s="49"/>
    </row>
    <row r="12" spans="1:71" ht="20.100000000000001" customHeight="1" x14ac:dyDescent="0.2">
      <c r="A12" s="50" t="s">
        <v>36</v>
      </c>
      <c r="B12" s="36"/>
      <c r="C12" s="110" t="s">
        <v>37</v>
      </c>
      <c r="D12" s="111"/>
      <c r="E12" s="111"/>
      <c r="F12" s="112"/>
      <c r="G12" s="40"/>
      <c r="H12" s="2"/>
      <c r="I12" s="2"/>
      <c r="J12" s="2"/>
      <c r="K12" s="2"/>
      <c r="L12" s="2"/>
      <c r="M12" s="49"/>
    </row>
    <row r="13" spans="1:71" ht="5.25" customHeight="1" x14ac:dyDescent="0.2">
      <c r="A13" s="52"/>
      <c r="B13" s="3"/>
      <c r="C13" s="3"/>
      <c r="D13" s="3"/>
      <c r="E13" s="3"/>
      <c r="F13" s="3"/>
      <c r="G13" s="41"/>
      <c r="H13" s="2"/>
      <c r="I13" s="2"/>
      <c r="J13" s="2"/>
      <c r="K13" s="2"/>
      <c r="L13" s="2"/>
      <c r="M13" s="49"/>
    </row>
    <row r="14" spans="1:71" ht="22.5" customHeight="1" x14ac:dyDescent="0.2">
      <c r="A14" s="53"/>
      <c r="B14" s="10" t="s">
        <v>5</v>
      </c>
      <c r="C14" s="10" t="s">
        <v>43</v>
      </c>
      <c r="D14" s="14" t="s">
        <v>68</v>
      </c>
      <c r="E14" s="17" t="s">
        <v>69</v>
      </c>
      <c r="F14" s="17" t="s">
        <v>6</v>
      </c>
      <c r="G14" s="41"/>
      <c r="H14" s="2"/>
      <c r="I14" s="2"/>
      <c r="J14" s="2"/>
      <c r="K14" s="2"/>
      <c r="L14" s="2"/>
      <c r="M14" s="49"/>
    </row>
    <row r="15" spans="1:71" ht="18.95" customHeight="1" x14ac:dyDescent="0.2">
      <c r="A15" s="54" t="s">
        <v>7</v>
      </c>
      <c r="B15" s="9"/>
      <c r="C15" s="16"/>
      <c r="D15" s="16"/>
      <c r="E15" s="18">
        <v>0.4</v>
      </c>
      <c r="F15" s="18">
        <f>C15*B15*D15</f>
        <v>0</v>
      </c>
      <c r="G15" s="41"/>
      <c r="H15" s="2"/>
      <c r="I15" s="2"/>
      <c r="J15" s="2"/>
      <c r="K15" s="2"/>
      <c r="L15" s="2"/>
      <c r="M15" s="49"/>
    </row>
    <row r="16" spans="1:71" ht="18.95" customHeight="1" x14ac:dyDescent="0.2">
      <c r="A16" s="55" t="s">
        <v>8</v>
      </c>
      <c r="B16" s="9"/>
      <c r="C16" s="16"/>
      <c r="D16" s="16"/>
      <c r="E16" s="18">
        <v>0.4</v>
      </c>
      <c r="F16" s="18">
        <f>C16*B16*D16</f>
        <v>0</v>
      </c>
      <c r="G16" s="41"/>
      <c r="H16" s="2"/>
      <c r="I16" s="2"/>
      <c r="J16" s="2"/>
      <c r="K16" s="2"/>
      <c r="L16" s="2"/>
      <c r="M16" s="49"/>
    </row>
    <row r="17" spans="1:13" ht="18.95" customHeight="1" x14ac:dyDescent="0.2">
      <c r="A17" s="55" t="s">
        <v>9</v>
      </c>
      <c r="B17" s="9"/>
      <c r="C17" s="16"/>
      <c r="D17" s="16"/>
      <c r="E17" s="18">
        <v>0.4</v>
      </c>
      <c r="F17" s="18">
        <f>C17*B17*D17</f>
        <v>0</v>
      </c>
      <c r="G17" s="41"/>
      <c r="H17" s="2"/>
      <c r="I17" s="2"/>
      <c r="J17" s="2"/>
      <c r="K17" s="2"/>
      <c r="L17" s="2"/>
      <c r="M17" s="49"/>
    </row>
    <row r="18" spans="1:13" ht="22.5" customHeight="1" x14ac:dyDescent="0.2">
      <c r="A18" s="56" t="s">
        <v>25</v>
      </c>
      <c r="B18" s="19"/>
      <c r="C18" s="20"/>
      <c r="D18" s="20"/>
      <c r="E18" s="20"/>
      <c r="F18" s="15">
        <f>SUM(F15:F17)</f>
        <v>0</v>
      </c>
      <c r="G18" s="41"/>
      <c r="H18" s="2"/>
      <c r="I18" s="2"/>
      <c r="J18" s="2"/>
      <c r="K18" s="2"/>
      <c r="L18" s="2"/>
      <c r="M18" s="49"/>
    </row>
    <row r="19" spans="1:13" ht="18.95" customHeight="1" x14ac:dyDescent="0.2">
      <c r="A19" s="55" t="s">
        <v>10</v>
      </c>
      <c r="B19" s="9"/>
      <c r="C19" s="16"/>
      <c r="D19" s="16"/>
      <c r="E19" s="18">
        <v>0.3</v>
      </c>
      <c r="F19" s="18">
        <f>C19*B19*D19</f>
        <v>0</v>
      </c>
      <c r="G19" s="41"/>
      <c r="H19" s="2"/>
      <c r="I19" s="2"/>
      <c r="J19" s="2"/>
      <c r="K19" s="2"/>
      <c r="L19" s="2"/>
      <c r="M19" s="49"/>
    </row>
    <row r="20" spans="1:13" ht="18.95" customHeight="1" x14ac:dyDescent="0.2">
      <c r="A20" s="55" t="s">
        <v>11</v>
      </c>
      <c r="B20" s="9"/>
      <c r="C20" s="16"/>
      <c r="D20" s="16"/>
      <c r="E20" s="18">
        <v>0.3</v>
      </c>
      <c r="F20" s="18">
        <f>C20*B20*D20</f>
        <v>0</v>
      </c>
      <c r="G20" s="41"/>
      <c r="H20" s="2"/>
      <c r="I20" s="2"/>
      <c r="J20" s="2"/>
      <c r="K20" s="2"/>
      <c r="L20" s="2"/>
      <c r="M20" s="49"/>
    </row>
    <row r="21" spans="1:13" ht="18.95" customHeight="1" x14ac:dyDescent="0.2">
      <c r="A21" s="55" t="s">
        <v>12</v>
      </c>
      <c r="B21" s="9"/>
      <c r="C21" s="16"/>
      <c r="D21" s="16"/>
      <c r="E21" s="18">
        <v>0.3</v>
      </c>
      <c r="F21" s="18">
        <f>C21*B21*D21</f>
        <v>0</v>
      </c>
      <c r="G21" s="41"/>
      <c r="H21" s="2"/>
      <c r="I21" s="2"/>
      <c r="J21" s="2"/>
      <c r="K21" s="2"/>
      <c r="L21" s="2"/>
      <c r="M21" s="49"/>
    </row>
    <row r="22" spans="1:13" ht="21.75" customHeight="1" x14ac:dyDescent="0.2">
      <c r="A22" s="56" t="s">
        <v>26</v>
      </c>
      <c r="B22" s="19"/>
      <c r="C22" s="20"/>
      <c r="D22" s="20"/>
      <c r="E22" s="20"/>
      <c r="F22" s="15">
        <f>SUM(F19:F21)</f>
        <v>0</v>
      </c>
      <c r="G22" s="41"/>
      <c r="H22" s="2"/>
      <c r="I22" s="2"/>
      <c r="J22" s="2"/>
      <c r="K22" s="2"/>
      <c r="L22" s="2"/>
      <c r="M22" s="49"/>
    </row>
    <row r="23" spans="1:13" ht="18.95" customHeight="1" x14ac:dyDescent="0.2">
      <c r="A23" s="55" t="s">
        <v>13</v>
      </c>
      <c r="B23" s="9"/>
      <c r="C23" s="16"/>
      <c r="D23" s="16"/>
      <c r="E23" s="18">
        <v>0.4</v>
      </c>
      <c r="F23" s="18">
        <f>C23*B23*D23</f>
        <v>0</v>
      </c>
      <c r="G23" s="41"/>
      <c r="H23" s="2"/>
      <c r="I23" s="2"/>
      <c r="J23" s="2"/>
      <c r="K23" s="2"/>
      <c r="L23" s="2"/>
      <c r="M23" s="49"/>
    </row>
    <row r="24" spans="1:13" ht="18.95" customHeight="1" x14ac:dyDescent="0.2">
      <c r="A24" s="55" t="s">
        <v>14</v>
      </c>
      <c r="B24" s="9"/>
      <c r="C24" s="16"/>
      <c r="D24" s="16"/>
      <c r="E24" s="18">
        <v>0.4</v>
      </c>
      <c r="F24" s="18">
        <f>C24*B24*D24</f>
        <v>0</v>
      </c>
      <c r="G24" s="41"/>
      <c r="H24" s="2"/>
      <c r="I24" s="2"/>
      <c r="J24" s="2"/>
      <c r="K24" s="2"/>
      <c r="L24" s="2"/>
      <c r="M24" s="49"/>
    </row>
    <row r="25" spans="1:13" ht="18.95" customHeight="1" x14ac:dyDescent="0.2">
      <c r="A25" s="55" t="s">
        <v>15</v>
      </c>
      <c r="B25" s="9"/>
      <c r="C25" s="16"/>
      <c r="D25" s="16"/>
      <c r="E25" s="18">
        <v>0.4</v>
      </c>
      <c r="F25" s="18">
        <f>C25*B25*D25</f>
        <v>0</v>
      </c>
      <c r="G25" s="41"/>
      <c r="H25" s="2"/>
      <c r="I25" s="2"/>
      <c r="J25" s="2"/>
      <c r="K25" s="2"/>
      <c r="L25" s="2"/>
      <c r="M25" s="49"/>
    </row>
    <row r="26" spans="1:13" ht="23.25" customHeight="1" x14ac:dyDescent="0.2">
      <c r="A26" s="56" t="s">
        <v>27</v>
      </c>
      <c r="B26" s="19"/>
      <c r="C26" s="20"/>
      <c r="D26" s="20"/>
      <c r="E26" s="20"/>
      <c r="F26" s="15">
        <f>SUM(F23:F25)</f>
        <v>0</v>
      </c>
      <c r="G26" s="41"/>
      <c r="H26" s="2"/>
      <c r="I26" s="2"/>
      <c r="J26" s="2"/>
      <c r="K26" s="2"/>
      <c r="L26" s="2"/>
      <c r="M26" s="49"/>
    </row>
    <row r="27" spans="1:13" ht="18.95" customHeight="1" x14ac:dyDescent="0.2">
      <c r="A27" s="55" t="s">
        <v>16</v>
      </c>
      <c r="B27" s="9"/>
      <c r="C27" s="16"/>
      <c r="D27" s="16"/>
      <c r="E27" s="18">
        <v>2.4</v>
      </c>
      <c r="F27" s="18">
        <f>C27*B27*D27</f>
        <v>0</v>
      </c>
      <c r="G27" s="41"/>
      <c r="H27" s="2"/>
      <c r="I27" s="2"/>
      <c r="J27" s="2"/>
      <c r="K27" s="2"/>
      <c r="L27" s="2"/>
      <c r="M27" s="49"/>
    </row>
    <row r="28" spans="1:13" ht="18.95" customHeight="1" x14ac:dyDescent="0.2">
      <c r="A28" s="55" t="s">
        <v>17</v>
      </c>
      <c r="B28" s="9"/>
      <c r="C28" s="16"/>
      <c r="D28" s="16"/>
      <c r="E28" s="18">
        <v>2.4</v>
      </c>
      <c r="F28" s="18">
        <f>C28*B28*D28</f>
        <v>0</v>
      </c>
      <c r="G28" s="41"/>
      <c r="H28" s="2"/>
      <c r="I28" s="2"/>
      <c r="J28" s="2"/>
      <c r="K28" s="2"/>
      <c r="L28" s="2"/>
      <c r="M28" s="49"/>
    </row>
    <row r="29" spans="1:13" ht="18.95" customHeight="1" x14ac:dyDescent="0.2">
      <c r="A29" s="55" t="s">
        <v>18</v>
      </c>
      <c r="B29" s="9"/>
      <c r="C29" s="16"/>
      <c r="D29" s="16"/>
      <c r="E29" s="18">
        <v>2.4</v>
      </c>
      <c r="F29" s="18">
        <f>C29*B29*D29</f>
        <v>0</v>
      </c>
      <c r="G29" s="41"/>
      <c r="H29" s="2"/>
      <c r="I29" s="2"/>
      <c r="J29" s="2"/>
      <c r="K29" s="2"/>
      <c r="L29" s="2"/>
      <c r="M29" s="49"/>
    </row>
    <row r="30" spans="1:13" ht="23.25" customHeight="1" x14ac:dyDescent="0.2">
      <c r="A30" s="56" t="s">
        <v>28</v>
      </c>
      <c r="B30" s="19"/>
      <c r="C30" s="20"/>
      <c r="D30" s="20"/>
      <c r="E30" s="20"/>
      <c r="F30" s="15">
        <f>SUM(F27:F29)</f>
        <v>0</v>
      </c>
      <c r="G30" s="41"/>
      <c r="H30" s="2"/>
      <c r="I30" s="2"/>
      <c r="J30" s="2"/>
      <c r="K30" s="2"/>
      <c r="L30" s="2"/>
      <c r="M30" s="49"/>
    </row>
    <row r="31" spans="1:13" ht="18.95" customHeight="1" x14ac:dyDescent="0.2">
      <c r="A31" s="55" t="s">
        <v>19</v>
      </c>
      <c r="B31" s="9"/>
      <c r="C31" s="16"/>
      <c r="D31" s="16"/>
      <c r="E31" s="44">
        <v>2.4</v>
      </c>
      <c r="F31" s="18">
        <f>C31*B31*D31</f>
        <v>0</v>
      </c>
      <c r="G31" s="41"/>
      <c r="H31" s="2"/>
      <c r="I31" s="2"/>
      <c r="J31" s="2"/>
      <c r="K31" s="2"/>
      <c r="L31" s="2"/>
      <c r="M31" s="49"/>
    </row>
    <row r="32" spans="1:13" ht="18.95" customHeight="1" x14ac:dyDescent="0.2">
      <c r="A32" s="55" t="s">
        <v>20</v>
      </c>
      <c r="B32" s="9"/>
      <c r="C32" s="16"/>
      <c r="D32" s="16"/>
      <c r="E32" s="44">
        <v>2.4</v>
      </c>
      <c r="F32" s="18">
        <f>C32*B32*D32</f>
        <v>0</v>
      </c>
      <c r="G32" s="41"/>
      <c r="H32" s="2"/>
      <c r="I32" s="2"/>
      <c r="J32" s="2"/>
      <c r="K32" s="2"/>
      <c r="L32" s="2"/>
      <c r="M32" s="49"/>
    </row>
    <row r="33" spans="1:13" ht="18.95" customHeight="1" x14ac:dyDescent="0.2">
      <c r="A33" s="55" t="s">
        <v>21</v>
      </c>
      <c r="B33" s="9"/>
      <c r="C33" s="16"/>
      <c r="D33" s="16"/>
      <c r="E33" s="44">
        <v>2.4</v>
      </c>
      <c r="F33" s="18">
        <f>C33*B33*D33</f>
        <v>0</v>
      </c>
      <c r="G33" s="41"/>
      <c r="H33" s="2"/>
      <c r="I33" s="2"/>
      <c r="J33" s="2"/>
      <c r="K33" s="2"/>
      <c r="L33" s="2"/>
      <c r="M33" s="49"/>
    </row>
    <row r="34" spans="1:13" ht="21.75" customHeight="1" x14ac:dyDescent="0.2">
      <c r="A34" s="57" t="s">
        <v>29</v>
      </c>
      <c r="B34" s="19"/>
      <c r="C34" s="20"/>
      <c r="D34" s="20"/>
      <c r="E34" s="20"/>
      <c r="F34" s="15">
        <f>SUM(F31:F33)</f>
        <v>0</v>
      </c>
      <c r="G34" s="41"/>
      <c r="H34" s="2"/>
      <c r="I34" s="2"/>
      <c r="J34" s="2"/>
      <c r="K34" s="2"/>
      <c r="L34" s="2"/>
      <c r="M34" s="49"/>
    </row>
    <row r="35" spans="1:13" ht="5.25" customHeight="1" x14ac:dyDescent="0.2">
      <c r="A35" s="58"/>
      <c r="B35" s="13"/>
      <c r="C35" s="13"/>
      <c r="D35" s="13"/>
      <c r="E35" s="42"/>
      <c r="F35" s="6"/>
      <c r="G35" s="41"/>
      <c r="H35" s="2"/>
      <c r="I35" s="2"/>
      <c r="J35" s="2"/>
      <c r="K35" s="2"/>
      <c r="L35" s="2"/>
      <c r="M35" s="49"/>
    </row>
    <row r="36" spans="1:13" ht="20.100000000000001" customHeight="1" x14ac:dyDescent="0.2">
      <c r="A36" s="59" t="s">
        <v>22</v>
      </c>
      <c r="B36" s="11"/>
      <c r="C36" s="11"/>
      <c r="D36" s="11"/>
      <c r="E36" s="11"/>
      <c r="F36" s="15">
        <f>SUM(F18+F22+F26+F30+F34)</f>
        <v>0</v>
      </c>
      <c r="G36" s="41"/>
      <c r="H36" s="2"/>
      <c r="I36" s="2"/>
      <c r="J36" s="2"/>
      <c r="K36" s="2"/>
      <c r="L36" s="2"/>
      <c r="M36" s="49"/>
    </row>
    <row r="37" spans="1:13" ht="20.100000000000001" customHeight="1" x14ac:dyDescent="0.2">
      <c r="A37" s="60" t="s">
        <v>24</v>
      </c>
      <c r="B37" s="7"/>
      <c r="C37" s="7"/>
      <c r="D37" s="7"/>
      <c r="E37" s="7"/>
      <c r="F37" s="15">
        <f>F36*B10/100</f>
        <v>0</v>
      </c>
      <c r="G37" s="41"/>
      <c r="H37" s="2"/>
      <c r="I37" s="2"/>
      <c r="J37" s="2"/>
      <c r="K37" s="2"/>
      <c r="L37" s="2"/>
      <c r="M37" s="49"/>
    </row>
    <row r="38" spans="1:13" ht="20.100000000000001" customHeight="1" x14ac:dyDescent="0.2">
      <c r="A38" s="60" t="s">
        <v>33</v>
      </c>
      <c r="B38" s="7"/>
      <c r="C38" s="7"/>
      <c r="D38" s="7"/>
      <c r="E38" s="7"/>
      <c r="F38" s="15">
        <f>B8*B11*0.34*(1-B12/100)</f>
        <v>0</v>
      </c>
      <c r="G38" s="41"/>
      <c r="H38" s="2"/>
      <c r="I38" s="2"/>
      <c r="J38" s="2"/>
      <c r="K38" s="2"/>
      <c r="L38" s="2"/>
      <c r="M38" s="49"/>
    </row>
    <row r="39" spans="1:13" ht="5.25" customHeight="1" x14ac:dyDescent="0.2">
      <c r="A39" s="60"/>
      <c r="B39" s="7"/>
      <c r="C39" s="7"/>
      <c r="D39" s="7"/>
      <c r="E39" s="7"/>
      <c r="F39" s="12"/>
      <c r="G39" s="41"/>
      <c r="H39" s="2"/>
      <c r="I39" s="2"/>
      <c r="J39" s="2"/>
      <c r="K39" s="2"/>
      <c r="L39" s="2"/>
      <c r="M39" s="49"/>
    </row>
    <row r="40" spans="1:13" ht="20.100000000000001" customHeight="1" thickBot="1" x14ac:dyDescent="0.25">
      <c r="A40" s="61" t="s">
        <v>34</v>
      </c>
      <c r="B40" s="62"/>
      <c r="C40" s="62"/>
      <c r="D40" s="62"/>
      <c r="E40" s="62"/>
      <c r="F40" s="63">
        <f>SUM(F36:F38)</f>
        <v>0</v>
      </c>
      <c r="G40" s="64"/>
      <c r="H40" s="65"/>
      <c r="I40" s="65"/>
      <c r="J40" s="65"/>
      <c r="K40" s="65"/>
      <c r="L40" s="65"/>
      <c r="M40" s="66"/>
    </row>
    <row r="41" spans="1:13" ht="30" customHeight="1" thickBot="1" x14ac:dyDescent="0.25">
      <c r="A41" s="104" t="s">
        <v>87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6"/>
    </row>
    <row r="42" spans="1:13" ht="22.5" customHeight="1" thickBot="1" x14ac:dyDescent="0.25">
      <c r="A42" s="116" t="s">
        <v>85</v>
      </c>
      <c r="B42" s="99"/>
      <c r="C42" s="99"/>
      <c r="D42" s="99"/>
      <c r="E42" s="99"/>
      <c r="F42" s="117"/>
      <c r="G42" s="98" t="s">
        <v>86</v>
      </c>
      <c r="H42" s="99"/>
      <c r="I42" s="99"/>
      <c r="J42" s="99"/>
      <c r="K42" s="99"/>
      <c r="L42" s="99"/>
      <c r="M42" s="100"/>
    </row>
    <row r="43" spans="1:13" ht="5.25" customHeight="1" x14ac:dyDescent="0.2">
      <c r="A43" s="48"/>
      <c r="B43" s="71"/>
      <c r="C43" s="71"/>
      <c r="D43" s="71"/>
      <c r="E43" s="71"/>
      <c r="F43" s="71"/>
      <c r="G43" s="41"/>
      <c r="H43" s="2"/>
      <c r="I43" s="2"/>
      <c r="J43" s="2"/>
      <c r="K43" s="2"/>
      <c r="L43" s="2"/>
      <c r="M43" s="49"/>
    </row>
    <row r="44" spans="1:13" ht="20.100000000000001" customHeight="1" x14ac:dyDescent="0.2">
      <c r="A44" s="67" t="s">
        <v>4</v>
      </c>
      <c r="B44" s="9">
        <f>B8</f>
        <v>0</v>
      </c>
      <c r="C44" s="101" t="s">
        <v>35</v>
      </c>
      <c r="D44" s="102"/>
      <c r="E44" s="102"/>
      <c r="F44" s="103"/>
      <c r="G44" s="41"/>
      <c r="H44" s="2"/>
      <c r="I44" s="2"/>
      <c r="J44" s="2"/>
      <c r="K44" s="2"/>
      <c r="L44" s="2"/>
      <c r="M44" s="49"/>
    </row>
    <row r="45" spans="1:13" ht="20.100000000000001" customHeight="1" x14ac:dyDescent="0.2">
      <c r="A45" s="48" t="s">
        <v>30</v>
      </c>
      <c r="B45" s="9">
        <f>B10</f>
        <v>0</v>
      </c>
      <c r="C45" s="107" t="s">
        <v>32</v>
      </c>
      <c r="D45" s="108"/>
      <c r="E45" s="108"/>
      <c r="F45" s="109"/>
      <c r="G45" s="41"/>
      <c r="H45" s="2"/>
      <c r="I45" s="2"/>
      <c r="J45" s="2"/>
      <c r="K45" s="2"/>
      <c r="L45" s="2"/>
      <c r="M45" s="49"/>
    </row>
    <row r="46" spans="1:13" ht="20.100000000000001" customHeight="1" x14ac:dyDescent="0.2">
      <c r="A46" s="48" t="s">
        <v>31</v>
      </c>
      <c r="B46" s="9">
        <f>B11</f>
        <v>0</v>
      </c>
      <c r="C46" s="107" t="s">
        <v>23</v>
      </c>
      <c r="D46" s="108"/>
      <c r="E46" s="108"/>
      <c r="F46" s="109"/>
      <c r="G46" s="41"/>
      <c r="H46" s="2"/>
      <c r="I46" s="2"/>
      <c r="J46" s="2"/>
      <c r="K46" s="2"/>
      <c r="L46" s="2"/>
      <c r="M46" s="49"/>
    </row>
    <row r="47" spans="1:13" ht="20.100000000000001" customHeight="1" x14ac:dyDescent="0.2">
      <c r="A47" s="68" t="s">
        <v>36</v>
      </c>
      <c r="B47" s="9">
        <f>B12</f>
        <v>0</v>
      </c>
      <c r="C47" s="110" t="s">
        <v>37</v>
      </c>
      <c r="D47" s="111"/>
      <c r="E47" s="111"/>
      <c r="F47" s="112"/>
      <c r="G47" s="41"/>
      <c r="H47" s="2"/>
      <c r="I47" s="2"/>
      <c r="J47" s="2"/>
      <c r="K47" s="2"/>
      <c r="L47" s="2"/>
      <c r="M47" s="49"/>
    </row>
    <row r="48" spans="1:13" ht="5.25" customHeight="1" x14ac:dyDescent="0.2">
      <c r="A48" s="52"/>
      <c r="B48" s="3"/>
      <c r="C48" s="3"/>
      <c r="D48" s="3"/>
      <c r="E48" s="3"/>
      <c r="F48" s="3"/>
      <c r="G48" s="41"/>
      <c r="H48" s="2"/>
      <c r="I48" s="2"/>
      <c r="J48" s="2"/>
      <c r="K48" s="2"/>
      <c r="L48" s="2"/>
      <c r="M48" s="49"/>
    </row>
    <row r="49" spans="1:13" ht="20.100000000000001" customHeight="1" x14ac:dyDescent="0.2">
      <c r="A49" s="53"/>
      <c r="B49" s="10" t="s">
        <v>5</v>
      </c>
      <c r="C49" s="10" t="s">
        <v>43</v>
      </c>
      <c r="D49" s="14" t="s">
        <v>68</v>
      </c>
      <c r="E49" s="17" t="s">
        <v>70</v>
      </c>
      <c r="F49" s="17" t="s">
        <v>6</v>
      </c>
      <c r="G49" s="41"/>
      <c r="H49" s="2"/>
      <c r="I49" s="2"/>
      <c r="J49" s="2"/>
      <c r="K49" s="2"/>
      <c r="L49" s="2"/>
      <c r="M49" s="49"/>
    </row>
    <row r="50" spans="1:13" ht="20.100000000000001" customHeight="1" x14ac:dyDescent="0.2">
      <c r="A50" s="54" t="s">
        <v>7</v>
      </c>
      <c r="B50" s="9">
        <f>'Bâtiment 3'!B15</f>
        <v>0</v>
      </c>
      <c r="C50" s="16">
        <f>'Bâtiment 3'!C15</f>
        <v>0</v>
      </c>
      <c r="D50" s="16"/>
      <c r="E50" s="18">
        <v>0.15</v>
      </c>
      <c r="F50" s="18">
        <f>C50*B50*D50</f>
        <v>0</v>
      </c>
      <c r="G50" s="41"/>
      <c r="H50" s="2"/>
      <c r="I50" s="2"/>
      <c r="J50" s="2"/>
      <c r="K50" s="2"/>
      <c r="L50" s="2"/>
      <c r="M50" s="49"/>
    </row>
    <row r="51" spans="1:13" ht="20.100000000000001" customHeight="1" x14ac:dyDescent="0.2">
      <c r="A51" s="55" t="s">
        <v>8</v>
      </c>
      <c r="B51" s="9">
        <f>'Bâtiment 3'!B16</f>
        <v>0</v>
      </c>
      <c r="C51" s="16">
        <f>'Bâtiment 3'!C16</f>
        <v>0</v>
      </c>
      <c r="D51" s="16"/>
      <c r="E51" s="18">
        <v>0.15</v>
      </c>
      <c r="F51" s="18">
        <f>C51*B51*D51</f>
        <v>0</v>
      </c>
      <c r="G51" s="41"/>
      <c r="H51" s="2"/>
      <c r="I51" s="2"/>
      <c r="J51" s="2"/>
      <c r="K51" s="2"/>
      <c r="L51" s="2"/>
      <c r="M51" s="49"/>
    </row>
    <row r="52" spans="1:13" ht="20.100000000000001" customHeight="1" x14ac:dyDescent="0.2">
      <c r="A52" s="55" t="s">
        <v>9</v>
      </c>
      <c r="B52" s="9">
        <f>'Bâtiment 3'!B17</f>
        <v>0</v>
      </c>
      <c r="C52" s="16">
        <f>'Bâtiment 3'!C17</f>
        <v>0</v>
      </c>
      <c r="D52" s="16"/>
      <c r="E52" s="18">
        <v>0.15</v>
      </c>
      <c r="F52" s="18">
        <f>C52*B52*D52</f>
        <v>0</v>
      </c>
      <c r="G52" s="41"/>
      <c r="H52" s="2"/>
      <c r="I52" s="2"/>
      <c r="J52" s="2"/>
      <c r="K52" s="2"/>
      <c r="L52" s="2"/>
      <c r="M52" s="49"/>
    </row>
    <row r="53" spans="1:13" ht="20.100000000000001" customHeight="1" x14ac:dyDescent="0.2">
      <c r="A53" s="56" t="s">
        <v>25</v>
      </c>
      <c r="B53" s="19"/>
      <c r="C53" s="20"/>
      <c r="D53" s="20"/>
      <c r="E53" s="20"/>
      <c r="F53" s="15">
        <f>SUM(F50:F52)</f>
        <v>0</v>
      </c>
      <c r="G53" s="41"/>
      <c r="H53" s="2"/>
      <c r="I53" s="2"/>
      <c r="J53" s="2"/>
      <c r="K53" s="2"/>
      <c r="L53" s="2"/>
      <c r="M53" s="49"/>
    </row>
    <row r="54" spans="1:13" ht="20.100000000000001" customHeight="1" x14ac:dyDescent="0.2">
      <c r="A54" s="55" t="s">
        <v>10</v>
      </c>
      <c r="B54" s="9">
        <f>'Bâtiment 3'!B19</f>
        <v>0</v>
      </c>
      <c r="C54" s="16">
        <f>'Bâtiment 3'!C19</f>
        <v>0</v>
      </c>
      <c r="D54" s="16"/>
      <c r="E54" s="18">
        <v>0.15</v>
      </c>
      <c r="F54" s="18">
        <f>C54*B54*D54</f>
        <v>0</v>
      </c>
      <c r="G54" s="41"/>
      <c r="H54" s="2"/>
      <c r="I54" s="2"/>
      <c r="J54" s="2"/>
      <c r="K54" s="2"/>
      <c r="L54" s="2"/>
      <c r="M54" s="49"/>
    </row>
    <row r="55" spans="1:13" ht="20.100000000000001" customHeight="1" x14ac:dyDescent="0.2">
      <c r="A55" s="55" t="s">
        <v>11</v>
      </c>
      <c r="B55" s="9">
        <f>'Bâtiment 3'!B20</f>
        <v>0</v>
      </c>
      <c r="C55" s="16">
        <f>'Bâtiment 3'!C20</f>
        <v>0</v>
      </c>
      <c r="D55" s="16"/>
      <c r="E55" s="18">
        <v>0.15</v>
      </c>
      <c r="F55" s="18">
        <f>C55*B55*D55</f>
        <v>0</v>
      </c>
      <c r="G55" s="41"/>
      <c r="H55" s="2"/>
      <c r="I55" s="2"/>
      <c r="J55" s="2"/>
      <c r="K55" s="2"/>
      <c r="L55" s="2"/>
      <c r="M55" s="49"/>
    </row>
    <row r="56" spans="1:13" ht="20.100000000000001" customHeight="1" x14ac:dyDescent="0.2">
      <c r="A56" s="55" t="s">
        <v>12</v>
      </c>
      <c r="B56" s="9">
        <f>'Bâtiment 3'!B21</f>
        <v>0</v>
      </c>
      <c r="C56" s="16">
        <f>'Bâtiment 3'!C21</f>
        <v>0</v>
      </c>
      <c r="D56" s="16"/>
      <c r="E56" s="18">
        <v>0.15</v>
      </c>
      <c r="F56" s="18">
        <f>C56*B56*D56</f>
        <v>0</v>
      </c>
      <c r="G56" s="41"/>
      <c r="H56" s="2"/>
      <c r="I56" s="2"/>
      <c r="J56" s="2"/>
      <c r="K56" s="2"/>
      <c r="L56" s="2"/>
      <c r="M56" s="49"/>
    </row>
    <row r="57" spans="1:13" ht="20.100000000000001" customHeight="1" x14ac:dyDescent="0.2">
      <c r="A57" s="56" t="s">
        <v>26</v>
      </c>
      <c r="B57" s="19"/>
      <c r="C57" s="20"/>
      <c r="D57" s="20"/>
      <c r="E57" s="20"/>
      <c r="F57" s="15">
        <f>SUM(F54:F56)</f>
        <v>0</v>
      </c>
      <c r="G57" s="41"/>
      <c r="H57" s="2"/>
      <c r="I57" s="2"/>
      <c r="J57" s="2"/>
      <c r="K57" s="2"/>
      <c r="L57" s="2"/>
      <c r="M57" s="49"/>
    </row>
    <row r="58" spans="1:13" ht="20.100000000000001" customHeight="1" x14ac:dyDescent="0.2">
      <c r="A58" s="55" t="s">
        <v>13</v>
      </c>
      <c r="B58" s="9">
        <f>'Bâtiment 3'!B23</f>
        <v>0</v>
      </c>
      <c r="C58" s="16">
        <f>'Bâtiment 3'!C23</f>
        <v>0</v>
      </c>
      <c r="D58" s="16"/>
      <c r="E58" s="18">
        <v>0.15</v>
      </c>
      <c r="F58" s="18">
        <f>C58*B58*D58</f>
        <v>0</v>
      </c>
      <c r="G58" s="41"/>
      <c r="H58" s="2"/>
      <c r="I58" s="2"/>
      <c r="J58" s="2"/>
      <c r="K58" s="2"/>
      <c r="L58" s="2"/>
      <c r="M58" s="49"/>
    </row>
    <row r="59" spans="1:13" ht="20.100000000000001" customHeight="1" x14ac:dyDescent="0.2">
      <c r="A59" s="55" t="s">
        <v>14</v>
      </c>
      <c r="B59" s="9">
        <f>'Bâtiment 3'!B24</f>
        <v>0</v>
      </c>
      <c r="C59" s="16">
        <f>'Bâtiment 3'!C24</f>
        <v>0</v>
      </c>
      <c r="D59" s="16"/>
      <c r="E59" s="18">
        <v>0.15</v>
      </c>
      <c r="F59" s="18">
        <f>C59*B59*D59</f>
        <v>0</v>
      </c>
      <c r="G59" s="41"/>
      <c r="H59" s="2"/>
      <c r="I59" s="2"/>
      <c r="J59" s="2"/>
      <c r="K59" s="2"/>
      <c r="L59" s="2"/>
      <c r="M59" s="49"/>
    </row>
    <row r="60" spans="1:13" ht="20.100000000000001" customHeight="1" x14ac:dyDescent="0.2">
      <c r="A60" s="55" t="s">
        <v>15</v>
      </c>
      <c r="B60" s="9">
        <f>'Bâtiment 3'!B25</f>
        <v>0</v>
      </c>
      <c r="C60" s="16">
        <f>'Bâtiment 3'!C25</f>
        <v>0</v>
      </c>
      <c r="D60" s="16"/>
      <c r="E60" s="18">
        <v>0.15</v>
      </c>
      <c r="F60" s="18">
        <f>C60*B60*D60</f>
        <v>0</v>
      </c>
      <c r="G60" s="41"/>
      <c r="H60" s="2"/>
      <c r="I60" s="2"/>
      <c r="J60" s="2"/>
      <c r="K60" s="2"/>
      <c r="L60" s="2"/>
      <c r="M60" s="49"/>
    </row>
    <row r="61" spans="1:13" ht="20.100000000000001" customHeight="1" x14ac:dyDescent="0.2">
      <c r="A61" s="56" t="s">
        <v>27</v>
      </c>
      <c r="B61" s="19"/>
      <c r="C61" s="20"/>
      <c r="D61" s="20"/>
      <c r="E61" s="20"/>
      <c r="F61" s="15">
        <f>SUM(F58:F60)</f>
        <v>0</v>
      </c>
      <c r="G61" s="41"/>
      <c r="H61" s="2"/>
      <c r="I61" s="2"/>
      <c r="J61" s="2"/>
      <c r="K61" s="2"/>
      <c r="L61" s="2"/>
      <c r="M61" s="49"/>
    </row>
    <row r="62" spans="1:13" ht="20.100000000000001" customHeight="1" x14ac:dyDescent="0.2">
      <c r="A62" s="55" t="s">
        <v>16</v>
      </c>
      <c r="B62" s="9">
        <f>'Bâtiment 3'!B27</f>
        <v>0</v>
      </c>
      <c r="C62" s="16">
        <f>'Bâtiment 3'!C27</f>
        <v>0</v>
      </c>
      <c r="D62" s="16"/>
      <c r="E62" s="18">
        <v>1.1000000000000001</v>
      </c>
      <c r="F62" s="18">
        <f>C62*B62*D62</f>
        <v>0</v>
      </c>
      <c r="G62" s="41"/>
      <c r="H62" s="2"/>
      <c r="I62" s="2"/>
      <c r="J62" s="2"/>
      <c r="K62" s="2"/>
      <c r="L62" s="2"/>
      <c r="M62" s="49"/>
    </row>
    <row r="63" spans="1:13" ht="20.100000000000001" customHeight="1" x14ac:dyDescent="0.2">
      <c r="A63" s="55" t="s">
        <v>17</v>
      </c>
      <c r="B63" s="9">
        <f>'Bâtiment 3'!B28</f>
        <v>0</v>
      </c>
      <c r="C63" s="16">
        <f>'Bâtiment 3'!C28</f>
        <v>0</v>
      </c>
      <c r="D63" s="16"/>
      <c r="E63" s="18">
        <v>1.1000000000000001</v>
      </c>
      <c r="F63" s="18">
        <f>C63*B63*D63</f>
        <v>0</v>
      </c>
      <c r="G63" s="41"/>
      <c r="H63" s="2"/>
      <c r="I63" s="2"/>
      <c r="J63" s="2"/>
      <c r="K63" s="2"/>
      <c r="L63" s="2"/>
      <c r="M63" s="49"/>
    </row>
    <row r="64" spans="1:13" ht="20.100000000000001" customHeight="1" x14ac:dyDescent="0.2">
      <c r="A64" s="55" t="s">
        <v>18</v>
      </c>
      <c r="B64" s="9">
        <f>'Bâtiment 3'!B29</f>
        <v>0</v>
      </c>
      <c r="C64" s="16">
        <f>'Bâtiment 3'!C29</f>
        <v>0</v>
      </c>
      <c r="D64" s="16"/>
      <c r="E64" s="18">
        <v>1.1000000000000001</v>
      </c>
      <c r="F64" s="18">
        <f>C64*B64*D64</f>
        <v>0</v>
      </c>
      <c r="G64" s="41"/>
      <c r="H64" s="2"/>
      <c r="I64" s="2"/>
      <c r="J64" s="2"/>
      <c r="K64" s="2"/>
      <c r="L64" s="2"/>
      <c r="M64" s="49"/>
    </row>
    <row r="65" spans="1:13" ht="20.100000000000001" customHeight="1" x14ac:dyDescent="0.2">
      <c r="A65" s="56" t="s">
        <v>28</v>
      </c>
      <c r="B65" s="19"/>
      <c r="C65" s="20"/>
      <c r="D65" s="20"/>
      <c r="E65" s="20"/>
      <c r="F65" s="15">
        <f>SUM(F62:F64)</f>
        <v>0</v>
      </c>
      <c r="G65" s="41"/>
      <c r="H65" s="2"/>
      <c r="I65" s="2"/>
      <c r="J65" s="2"/>
      <c r="K65" s="2"/>
      <c r="L65" s="2"/>
      <c r="M65" s="49"/>
    </row>
    <row r="66" spans="1:13" ht="20.100000000000001" customHeight="1" x14ac:dyDescent="0.2">
      <c r="A66" s="55" t="s">
        <v>19</v>
      </c>
      <c r="B66" s="9">
        <f>'Bâtiment 3'!B31</f>
        <v>0</v>
      </c>
      <c r="C66" s="16">
        <f>'Bâtiment 3'!C31</f>
        <v>0</v>
      </c>
      <c r="D66" s="16"/>
      <c r="E66" s="18">
        <v>0.9</v>
      </c>
      <c r="F66" s="18">
        <f>C66*B66*D66</f>
        <v>0</v>
      </c>
      <c r="G66" s="41"/>
      <c r="H66" s="2"/>
      <c r="I66" s="2"/>
      <c r="J66" s="2"/>
      <c r="K66" s="2"/>
      <c r="L66" s="2"/>
      <c r="M66" s="49"/>
    </row>
    <row r="67" spans="1:13" ht="20.100000000000001" customHeight="1" x14ac:dyDescent="0.2">
      <c r="A67" s="55" t="s">
        <v>20</v>
      </c>
      <c r="B67" s="9">
        <f>'Bâtiment 3'!B32</f>
        <v>0</v>
      </c>
      <c r="C67" s="16">
        <f>'Bâtiment 3'!C32</f>
        <v>0</v>
      </c>
      <c r="D67" s="16"/>
      <c r="E67" s="18">
        <v>0.9</v>
      </c>
      <c r="F67" s="18">
        <f>C67*B67*D67</f>
        <v>0</v>
      </c>
      <c r="G67" s="41"/>
      <c r="H67" s="2"/>
      <c r="I67" s="2"/>
      <c r="J67" s="2"/>
      <c r="K67" s="2"/>
      <c r="L67" s="2"/>
      <c r="M67" s="49"/>
    </row>
    <row r="68" spans="1:13" ht="20.100000000000001" customHeight="1" x14ac:dyDescent="0.2">
      <c r="A68" s="55" t="s">
        <v>21</v>
      </c>
      <c r="B68" s="9">
        <f>'Bâtiment 3'!B33</f>
        <v>0</v>
      </c>
      <c r="C68" s="16">
        <f>'Bâtiment 3'!C33</f>
        <v>0</v>
      </c>
      <c r="D68" s="16"/>
      <c r="E68" s="18">
        <v>0.9</v>
      </c>
      <c r="F68" s="18">
        <f>C68*B68*D68</f>
        <v>0</v>
      </c>
      <c r="G68" s="41"/>
      <c r="H68" s="2"/>
      <c r="I68" s="2"/>
      <c r="J68" s="2"/>
      <c r="K68" s="2"/>
      <c r="L68" s="2"/>
      <c r="M68" s="49"/>
    </row>
    <row r="69" spans="1:13" ht="20.100000000000001" customHeight="1" x14ac:dyDescent="0.2">
      <c r="A69" s="57" t="s">
        <v>29</v>
      </c>
      <c r="B69" s="19"/>
      <c r="C69" s="20"/>
      <c r="D69" s="20"/>
      <c r="E69" s="20"/>
      <c r="F69" s="15">
        <f>SUM(F66:F68)</f>
        <v>0</v>
      </c>
      <c r="G69" s="41"/>
      <c r="H69" s="2"/>
      <c r="I69" s="2"/>
      <c r="J69" s="2"/>
      <c r="K69" s="2"/>
      <c r="L69" s="2"/>
      <c r="M69" s="49"/>
    </row>
    <row r="70" spans="1:13" ht="5.25" customHeight="1" x14ac:dyDescent="0.2">
      <c r="A70" s="58"/>
      <c r="B70" s="13"/>
      <c r="C70" s="13"/>
      <c r="D70" s="13"/>
      <c r="E70" s="42"/>
      <c r="F70" s="6"/>
      <c r="G70" s="41"/>
      <c r="H70" s="2"/>
      <c r="I70" s="2"/>
      <c r="J70" s="2"/>
      <c r="K70" s="2"/>
      <c r="L70" s="2"/>
      <c r="M70" s="49"/>
    </row>
    <row r="71" spans="1:13" ht="20.100000000000001" customHeight="1" x14ac:dyDescent="0.2">
      <c r="A71" s="59" t="s">
        <v>22</v>
      </c>
      <c r="B71" s="11"/>
      <c r="C71" s="11"/>
      <c r="D71" s="11"/>
      <c r="E71" s="11"/>
      <c r="F71" s="15">
        <f>SUM(F53+F57+F61+F65+F69)</f>
        <v>0</v>
      </c>
      <c r="G71" s="41"/>
      <c r="H71" s="2"/>
      <c r="I71" s="2"/>
      <c r="J71" s="2"/>
      <c r="K71" s="2"/>
      <c r="L71" s="2"/>
      <c r="M71" s="49"/>
    </row>
    <row r="72" spans="1:13" ht="20.100000000000001" customHeight="1" x14ac:dyDescent="0.2">
      <c r="A72" s="60" t="s">
        <v>24</v>
      </c>
      <c r="B72" s="7"/>
      <c r="C72" s="7"/>
      <c r="D72" s="7"/>
      <c r="E72" s="7"/>
      <c r="F72" s="15">
        <f>F71*B45/100</f>
        <v>0</v>
      </c>
      <c r="G72" s="41"/>
      <c r="H72" s="2"/>
      <c r="I72" s="2"/>
      <c r="J72" s="2"/>
      <c r="K72" s="2"/>
      <c r="L72" s="2"/>
      <c r="M72" s="49"/>
    </row>
    <row r="73" spans="1:13" ht="20.100000000000001" customHeight="1" x14ac:dyDescent="0.2">
      <c r="A73" s="60" t="s">
        <v>33</v>
      </c>
      <c r="B73" s="7"/>
      <c r="C73" s="7"/>
      <c r="D73" s="7"/>
      <c r="E73" s="7"/>
      <c r="F73" s="15">
        <f>B44*B46*0.34*(1-B47/100)</f>
        <v>0</v>
      </c>
      <c r="G73" s="41"/>
      <c r="H73" s="2"/>
      <c r="I73" s="2"/>
      <c r="J73" s="2"/>
      <c r="K73" s="2"/>
      <c r="L73" s="2"/>
      <c r="M73" s="49"/>
    </row>
    <row r="74" spans="1:13" ht="5.25" customHeight="1" x14ac:dyDescent="0.2">
      <c r="A74" s="60"/>
      <c r="B74" s="7"/>
      <c r="C74" s="7"/>
      <c r="D74" s="7"/>
      <c r="E74" s="7"/>
      <c r="F74" s="12"/>
      <c r="G74" s="41"/>
      <c r="H74" s="2"/>
      <c r="I74" s="2"/>
      <c r="J74" s="2"/>
      <c r="K74" s="2"/>
      <c r="L74" s="2"/>
      <c r="M74" s="49"/>
    </row>
    <row r="75" spans="1:13" ht="20.100000000000001" customHeight="1" thickBot="1" x14ac:dyDescent="0.25">
      <c r="A75" s="60" t="s">
        <v>34</v>
      </c>
      <c r="B75" s="7"/>
      <c r="C75" s="7"/>
      <c r="D75" s="7"/>
      <c r="E75" s="7"/>
      <c r="F75" s="37">
        <f>SUM(F71:F73)</f>
        <v>0</v>
      </c>
      <c r="G75" s="41"/>
      <c r="H75" s="2"/>
      <c r="I75" s="2"/>
      <c r="J75" s="2"/>
      <c r="K75" s="2"/>
      <c r="L75" s="2"/>
      <c r="M75" s="49"/>
    </row>
    <row r="76" spans="1:13" ht="20.100000000000001" customHeight="1" thickBot="1" x14ac:dyDescent="0.25">
      <c r="A76" s="113" t="s">
        <v>83</v>
      </c>
      <c r="B76" s="114"/>
      <c r="C76" s="114"/>
      <c r="D76" s="114"/>
      <c r="E76" s="115"/>
      <c r="F76" s="69" t="str">
        <f>IF(B9=0,"",(F40-F75)/F40*B9)</f>
        <v/>
      </c>
      <c r="G76" s="64"/>
      <c r="H76" s="65"/>
      <c r="I76" s="65"/>
      <c r="J76" s="65"/>
      <c r="K76" s="65"/>
      <c r="L76" s="65"/>
      <c r="M76" s="66"/>
    </row>
    <row r="79" spans="1:13" ht="20.100000000000001" customHeight="1" x14ac:dyDescent="0.2">
      <c r="D79" s="119"/>
      <c r="F79" s="119"/>
      <c r="G79" s="118"/>
    </row>
    <row r="80" spans="1:13" ht="20.100000000000001" customHeight="1" x14ac:dyDescent="0.2">
      <c r="D80" s="119"/>
      <c r="F80" s="119"/>
      <c r="G80" s="118"/>
    </row>
    <row r="81" spans="4:8" ht="20.100000000000001" customHeight="1" x14ac:dyDescent="0.2">
      <c r="D81" s="119"/>
      <c r="F81" s="119"/>
      <c r="G81" s="118"/>
      <c r="H81" s="118"/>
    </row>
  </sheetData>
  <mergeCells count="18">
    <mergeCell ref="C44:F44"/>
    <mergeCell ref="C45:F45"/>
    <mergeCell ref="C46:F46"/>
    <mergeCell ref="C47:F47"/>
    <mergeCell ref="A76:E76"/>
    <mergeCell ref="C9:F9"/>
    <mergeCell ref="C10:F10"/>
    <mergeCell ref="C11:F11"/>
    <mergeCell ref="C12:F12"/>
    <mergeCell ref="A41:M41"/>
    <mergeCell ref="A42:F42"/>
    <mergeCell ref="G42:M42"/>
    <mergeCell ref="A1:M1"/>
    <mergeCell ref="A2:F2"/>
    <mergeCell ref="G2:M2"/>
    <mergeCell ref="A4:F4"/>
    <mergeCell ref="B5:F5"/>
    <mergeCell ref="C8:F8"/>
  </mergeCells>
  <conditionalFormatting sqref="F36:F38">
    <cfRule type="containsBlanks" dxfId="146" priority="144">
      <formula>LEN(TRIM(F36))=0</formula>
    </cfRule>
    <cfRule type="containsBlanks" dxfId="145" priority="145">
      <formula>LEN(TRIM(F36))=0</formula>
    </cfRule>
  </conditionalFormatting>
  <conditionalFormatting sqref="F22">
    <cfRule type="containsBlanks" dxfId="144" priority="142">
      <formula>LEN(TRIM(F22))=0</formula>
    </cfRule>
    <cfRule type="containsBlanks" dxfId="143" priority="143">
      <formula>LEN(TRIM(F22))=0</formula>
    </cfRule>
  </conditionalFormatting>
  <conditionalFormatting sqref="F34">
    <cfRule type="containsBlanks" dxfId="142" priority="140">
      <formula>LEN(TRIM(F34))=0</formula>
    </cfRule>
    <cfRule type="containsBlanks" dxfId="141" priority="141">
      <formula>LEN(TRIM(F34))=0</formula>
    </cfRule>
  </conditionalFormatting>
  <conditionalFormatting sqref="F40">
    <cfRule type="containsBlanks" dxfId="140" priority="138">
      <formula>LEN(TRIM(F40))=0</formula>
    </cfRule>
    <cfRule type="containsBlanks" dxfId="139" priority="139">
      <formula>LEN(TRIM(F40))=0</formula>
    </cfRule>
  </conditionalFormatting>
  <conditionalFormatting sqref="B8">
    <cfRule type="containsBlanks" dxfId="138" priority="147">
      <formula>LEN(TRIM(B8))=0</formula>
    </cfRule>
  </conditionalFormatting>
  <conditionalFormatting sqref="F18">
    <cfRule type="containsBlanks" dxfId="137" priority="132">
      <formula>LEN(TRIM(F18))=0</formula>
    </cfRule>
    <cfRule type="containsBlanks" dxfId="136" priority="133">
      <formula>LEN(TRIM(F18))=0</formula>
    </cfRule>
  </conditionalFormatting>
  <conditionalFormatting sqref="F26">
    <cfRule type="containsBlanks" dxfId="135" priority="136">
      <formula>LEN(TRIM(F26))=0</formula>
    </cfRule>
    <cfRule type="containsBlanks" dxfId="134" priority="137">
      <formula>LEN(TRIM(F26))=0</formula>
    </cfRule>
  </conditionalFormatting>
  <conditionalFormatting sqref="F30">
    <cfRule type="containsBlanks" dxfId="133" priority="134">
      <formula>LEN(TRIM(F30))=0</formula>
    </cfRule>
    <cfRule type="containsBlanks" dxfId="132" priority="135">
      <formula>LEN(TRIM(F30))=0</formula>
    </cfRule>
  </conditionalFormatting>
  <conditionalFormatting sqref="F53 F71:F72">
    <cfRule type="containsBlanks" dxfId="131" priority="130">
      <formula>LEN(TRIM(F53))=0</formula>
    </cfRule>
    <cfRule type="containsBlanks" dxfId="130" priority="131">
      <formula>LEN(TRIM(F53))=0</formula>
    </cfRule>
  </conditionalFormatting>
  <conditionalFormatting sqref="F57">
    <cfRule type="containsBlanks" dxfId="129" priority="128">
      <formula>LEN(TRIM(F57))=0</formula>
    </cfRule>
    <cfRule type="containsBlanks" dxfId="128" priority="129">
      <formula>LEN(TRIM(F57))=0</formula>
    </cfRule>
  </conditionalFormatting>
  <conditionalFormatting sqref="F61">
    <cfRule type="containsBlanks" dxfId="127" priority="126">
      <formula>LEN(TRIM(F61))=0</formula>
    </cfRule>
    <cfRule type="containsBlanks" dxfId="126" priority="127">
      <formula>LEN(TRIM(F61))=0</formula>
    </cfRule>
  </conditionalFormatting>
  <conditionalFormatting sqref="F65">
    <cfRule type="containsBlanks" dxfId="125" priority="124">
      <formula>LEN(TRIM(F65))=0</formula>
    </cfRule>
    <cfRule type="containsBlanks" dxfId="124" priority="125">
      <formula>LEN(TRIM(F65))=0</formula>
    </cfRule>
  </conditionalFormatting>
  <conditionalFormatting sqref="F69">
    <cfRule type="containsBlanks" dxfId="123" priority="122">
      <formula>LEN(TRIM(F69))=0</formula>
    </cfRule>
    <cfRule type="containsBlanks" dxfId="122" priority="123">
      <formula>LEN(TRIM(F69))=0</formula>
    </cfRule>
  </conditionalFormatting>
  <conditionalFormatting sqref="B44:B45">
    <cfRule type="containsBlanks" dxfId="121" priority="121">
      <formula>LEN(TRIM(B44))=0</formula>
    </cfRule>
  </conditionalFormatting>
  <conditionalFormatting sqref="F73">
    <cfRule type="containsBlanks" dxfId="120" priority="119">
      <formula>LEN(TRIM(F73))=0</formula>
    </cfRule>
    <cfRule type="containsBlanks" dxfId="119" priority="120">
      <formula>LEN(TRIM(F73))=0</formula>
    </cfRule>
  </conditionalFormatting>
  <conditionalFormatting sqref="F75">
    <cfRule type="containsBlanks" dxfId="118" priority="117">
      <formula>LEN(TRIM(F75))=0</formula>
    </cfRule>
    <cfRule type="containsBlanks" dxfId="117" priority="118">
      <formula>LEN(TRIM(F75))=0</formula>
    </cfRule>
  </conditionalFormatting>
  <conditionalFormatting sqref="E17:F17">
    <cfRule type="expression" dxfId="116" priority="115">
      <formula>IF($D17="",FALSE,OR($D17&lt;$E17,$D17=$E17))</formula>
    </cfRule>
    <cfRule type="expression" dxfId="115" priority="116">
      <formula>IF($D17="",FALSE,$D17&gt;$E17)</formula>
    </cfRule>
  </conditionalFormatting>
  <conditionalFormatting sqref="B50:D50">
    <cfRule type="containsBlanks" dxfId="114" priority="146">
      <formula>LEN(TRIM(B50))=0</formula>
    </cfRule>
  </conditionalFormatting>
  <conditionalFormatting sqref="B50:F50">
    <cfRule type="expression" dxfId="113" priority="113">
      <formula>IF($D50="",FALSE,OR($D50&lt;$E50,$D50=$E50))</formula>
    </cfRule>
    <cfRule type="expression" dxfId="112" priority="114">
      <formula>IF($D50="",FALSE,$D50&gt;$E50)</formula>
    </cfRule>
  </conditionalFormatting>
  <conditionalFormatting sqref="B46">
    <cfRule type="containsBlanks" dxfId="111" priority="112">
      <formula>LEN(TRIM(B46))=0</formula>
    </cfRule>
  </conditionalFormatting>
  <conditionalFormatting sqref="B46">
    <cfRule type="containsBlanks" dxfId="110" priority="111">
      <formula>LEN(TRIM(B46))=0</formula>
    </cfRule>
  </conditionalFormatting>
  <conditionalFormatting sqref="B47">
    <cfRule type="containsBlanks" dxfId="109" priority="110">
      <formula>LEN(TRIM(B47))=0</formula>
    </cfRule>
  </conditionalFormatting>
  <conditionalFormatting sqref="B47">
    <cfRule type="containsBlanks" dxfId="108" priority="109">
      <formula>LEN(TRIM(B47))=0</formula>
    </cfRule>
  </conditionalFormatting>
  <conditionalFormatting sqref="B9">
    <cfRule type="containsBlanks" dxfId="107" priority="108">
      <formula>LEN(TRIM(B9))=0</formula>
    </cfRule>
  </conditionalFormatting>
  <conditionalFormatting sqref="B10">
    <cfRule type="containsBlanks" dxfId="106" priority="107">
      <formula>LEN(TRIM(B10))=0</formula>
    </cfRule>
  </conditionalFormatting>
  <conditionalFormatting sqref="B11">
    <cfRule type="containsBlanks" dxfId="105" priority="106">
      <formula>LEN(TRIM(B11))=0</formula>
    </cfRule>
  </conditionalFormatting>
  <conditionalFormatting sqref="B12">
    <cfRule type="containsBlanks" dxfId="104" priority="105">
      <formula>LEN(TRIM(B12))=0</formula>
    </cfRule>
  </conditionalFormatting>
  <conditionalFormatting sqref="B17:D17">
    <cfRule type="containsBlanks" dxfId="103" priority="104">
      <formula>LEN(TRIM(B17))=0</formula>
    </cfRule>
  </conditionalFormatting>
  <conditionalFormatting sqref="B17:D17">
    <cfRule type="expression" dxfId="102" priority="102">
      <formula>IF($D17="",FALSE,OR($D17&lt;$E17,$D17=$E17))</formula>
    </cfRule>
    <cfRule type="expression" dxfId="101" priority="103">
      <formula>IF($D17="",FALSE,$D17&gt;$E17)</formula>
    </cfRule>
  </conditionalFormatting>
  <conditionalFormatting sqref="E16:F16">
    <cfRule type="expression" dxfId="100" priority="100">
      <formula>IF($D16="",FALSE,OR($D16&lt;$E16,$D16=$E16))</formula>
    </cfRule>
    <cfRule type="expression" dxfId="99" priority="101">
      <formula>IF($D16="",FALSE,$D16&gt;$E16)</formula>
    </cfRule>
  </conditionalFormatting>
  <conditionalFormatting sqref="B16:D16">
    <cfRule type="containsBlanks" dxfId="98" priority="99">
      <formula>LEN(TRIM(B16))=0</formula>
    </cfRule>
  </conditionalFormatting>
  <conditionalFormatting sqref="B16:D16">
    <cfRule type="expression" dxfId="97" priority="97">
      <formula>IF($D16="",FALSE,OR($D16&lt;$E16,$D16=$E16))</formula>
    </cfRule>
    <cfRule type="expression" dxfId="96" priority="98">
      <formula>IF($D16="",FALSE,$D16&gt;$E16)</formula>
    </cfRule>
  </conditionalFormatting>
  <conditionalFormatting sqref="E15:F15">
    <cfRule type="expression" dxfId="95" priority="95">
      <formula>IF($D15="",FALSE,OR($D15&lt;$E15,$D15=$E15))</formula>
    </cfRule>
    <cfRule type="expression" dxfId="94" priority="96">
      <formula>IF($D15="",FALSE,$D15&gt;$E15)</formula>
    </cfRule>
  </conditionalFormatting>
  <conditionalFormatting sqref="B15:D15">
    <cfRule type="containsBlanks" dxfId="93" priority="94">
      <formula>LEN(TRIM(B15))=0</formula>
    </cfRule>
  </conditionalFormatting>
  <conditionalFormatting sqref="B15:D15">
    <cfRule type="expression" dxfId="92" priority="92">
      <formula>IF($D15="",FALSE,OR($D15&lt;$E15,$D15=$E15))</formula>
    </cfRule>
    <cfRule type="expression" dxfId="91" priority="93">
      <formula>IF($D15="",FALSE,$D15&gt;$E15)</formula>
    </cfRule>
  </conditionalFormatting>
  <conditionalFormatting sqref="E21:F21">
    <cfRule type="expression" dxfId="90" priority="90">
      <formula>IF($D21="",FALSE,OR($D21&lt;$E21,$D21=$E21))</formula>
    </cfRule>
    <cfRule type="expression" dxfId="89" priority="91">
      <formula>IF($D21="",FALSE,$D21&gt;$E21)</formula>
    </cfRule>
  </conditionalFormatting>
  <conditionalFormatting sqref="B21:D21">
    <cfRule type="containsBlanks" dxfId="88" priority="89">
      <formula>LEN(TRIM(B21))=0</formula>
    </cfRule>
  </conditionalFormatting>
  <conditionalFormatting sqref="B21:D21">
    <cfRule type="expression" dxfId="87" priority="87">
      <formula>IF($D21="",FALSE,OR($D21&lt;$E21,$D21=$E21))</formula>
    </cfRule>
    <cfRule type="expression" dxfId="86" priority="88">
      <formula>IF($D21="",FALSE,$D21&gt;$E21)</formula>
    </cfRule>
  </conditionalFormatting>
  <conditionalFormatting sqref="E20:F20">
    <cfRule type="expression" dxfId="85" priority="85">
      <formula>IF($D20="",FALSE,OR($D20&lt;$E20,$D20=$E20))</formula>
    </cfRule>
    <cfRule type="expression" dxfId="84" priority="86">
      <formula>IF($D20="",FALSE,$D20&gt;$E20)</formula>
    </cfRule>
  </conditionalFormatting>
  <conditionalFormatting sqref="B20:D20">
    <cfRule type="containsBlanks" dxfId="83" priority="84">
      <formula>LEN(TRIM(B20))=0</formula>
    </cfRule>
  </conditionalFormatting>
  <conditionalFormatting sqref="B20:D20">
    <cfRule type="expression" dxfId="82" priority="82">
      <formula>IF($D20="",FALSE,OR($D20&lt;$E20,$D20=$E20))</formula>
    </cfRule>
    <cfRule type="expression" dxfId="81" priority="83">
      <formula>IF($D20="",FALSE,$D20&gt;$E20)</formula>
    </cfRule>
  </conditionalFormatting>
  <conditionalFormatting sqref="E19:F19">
    <cfRule type="expression" dxfId="80" priority="80">
      <formula>IF($D19="",FALSE,OR($D19&lt;$E19,$D19=$E19))</formula>
    </cfRule>
    <cfRule type="expression" dxfId="79" priority="81">
      <formula>IF($D19="",FALSE,$D19&gt;$E19)</formula>
    </cfRule>
  </conditionalFormatting>
  <conditionalFormatting sqref="B19:D19">
    <cfRule type="containsBlanks" dxfId="78" priority="79">
      <formula>LEN(TRIM(B19))=0</formula>
    </cfRule>
  </conditionalFormatting>
  <conditionalFormatting sqref="B19:D19">
    <cfRule type="expression" dxfId="77" priority="77">
      <formula>IF($D19="",FALSE,OR($D19&lt;$E19,$D19=$E19))</formula>
    </cfRule>
    <cfRule type="expression" dxfId="76" priority="78">
      <formula>IF($D19="",FALSE,$D19&gt;$E19)</formula>
    </cfRule>
  </conditionalFormatting>
  <conditionalFormatting sqref="E25:F25">
    <cfRule type="expression" dxfId="75" priority="75">
      <formula>IF($D25="",FALSE,OR($D25&lt;$E25,$D25=$E25))</formula>
    </cfRule>
    <cfRule type="expression" dxfId="74" priority="76">
      <formula>IF($D25="",FALSE,$D25&gt;$E25)</formula>
    </cfRule>
  </conditionalFormatting>
  <conditionalFormatting sqref="B25:D25">
    <cfRule type="containsBlanks" dxfId="73" priority="74">
      <formula>LEN(TRIM(B25))=0</formula>
    </cfRule>
  </conditionalFormatting>
  <conditionalFormatting sqref="B25:D25">
    <cfRule type="expression" dxfId="72" priority="72">
      <formula>IF($D25="",FALSE,OR($D25&lt;$E25,$D25=$E25))</formula>
    </cfRule>
    <cfRule type="expression" dxfId="71" priority="73">
      <formula>IF($D25="",FALSE,$D25&gt;$E25)</formula>
    </cfRule>
  </conditionalFormatting>
  <conditionalFormatting sqref="E24:F24">
    <cfRule type="expression" dxfId="70" priority="70">
      <formula>IF($D24="",FALSE,OR($D24&lt;$E24,$D24=$E24))</formula>
    </cfRule>
    <cfRule type="expression" dxfId="69" priority="71">
      <formula>IF($D24="",FALSE,$D24&gt;$E24)</formula>
    </cfRule>
  </conditionalFormatting>
  <conditionalFormatting sqref="B24:D24">
    <cfRule type="containsBlanks" dxfId="68" priority="69">
      <formula>LEN(TRIM(B24))=0</formula>
    </cfRule>
  </conditionalFormatting>
  <conditionalFormatting sqref="B24:D24">
    <cfRule type="expression" dxfId="67" priority="67">
      <formula>IF($D24="",FALSE,OR($D24&lt;$E24,$D24=$E24))</formula>
    </cfRule>
    <cfRule type="expression" dxfId="66" priority="68">
      <formula>IF($D24="",FALSE,$D24&gt;$E24)</formula>
    </cfRule>
  </conditionalFormatting>
  <conditionalFormatting sqref="E23:F23">
    <cfRule type="expression" dxfId="65" priority="65">
      <formula>IF($D23="",FALSE,OR($D23&lt;$E23,$D23=$E23))</formula>
    </cfRule>
    <cfRule type="expression" dxfId="64" priority="66">
      <formula>IF($D23="",FALSE,$D23&gt;$E23)</formula>
    </cfRule>
  </conditionalFormatting>
  <conditionalFormatting sqref="B23:D23">
    <cfRule type="containsBlanks" dxfId="63" priority="64">
      <formula>LEN(TRIM(B23))=0</formula>
    </cfRule>
  </conditionalFormatting>
  <conditionalFormatting sqref="B23:D23">
    <cfRule type="expression" dxfId="62" priority="62">
      <formula>IF($D23="",FALSE,OR($D23&lt;$E23,$D23=$E23))</formula>
    </cfRule>
    <cfRule type="expression" dxfId="61" priority="63">
      <formula>IF($D23="",FALSE,$D23&gt;$E23)</formula>
    </cfRule>
  </conditionalFormatting>
  <conditionalFormatting sqref="E29:F29">
    <cfRule type="expression" dxfId="60" priority="60">
      <formula>IF($D29="",FALSE,OR($D29&lt;$E29,$D29=$E29))</formula>
    </cfRule>
    <cfRule type="expression" dxfId="59" priority="61">
      <formula>IF($D29="",FALSE,$D29&gt;$E29)</formula>
    </cfRule>
  </conditionalFormatting>
  <conditionalFormatting sqref="B29:D29">
    <cfRule type="containsBlanks" dxfId="58" priority="59">
      <formula>LEN(TRIM(B29))=0</formula>
    </cfRule>
  </conditionalFormatting>
  <conditionalFormatting sqref="B29:D29">
    <cfRule type="expression" dxfId="57" priority="57">
      <formula>IF($D29="",FALSE,OR($D29&lt;$E29,$D29=$E29))</formula>
    </cfRule>
    <cfRule type="expression" dxfId="56" priority="58">
      <formula>IF($D29="",FALSE,$D29&gt;$E29)</formula>
    </cfRule>
  </conditionalFormatting>
  <conditionalFormatting sqref="E28:F28">
    <cfRule type="expression" dxfId="55" priority="55">
      <formula>IF($D28="",FALSE,OR($D28&lt;$E28,$D28=$E28))</formula>
    </cfRule>
    <cfRule type="expression" dxfId="54" priority="56">
      <formula>IF($D28="",FALSE,$D28&gt;$E28)</formula>
    </cfRule>
  </conditionalFormatting>
  <conditionalFormatting sqref="B28:D28">
    <cfRule type="containsBlanks" dxfId="53" priority="54">
      <formula>LEN(TRIM(B28))=0</formula>
    </cfRule>
  </conditionalFormatting>
  <conditionalFormatting sqref="B28:D28">
    <cfRule type="expression" dxfId="52" priority="52">
      <formula>IF($D28="",FALSE,OR($D28&lt;$E28,$D28=$E28))</formula>
    </cfRule>
    <cfRule type="expression" dxfId="51" priority="53">
      <formula>IF($D28="",FALSE,$D28&gt;$E28)</formula>
    </cfRule>
  </conditionalFormatting>
  <conditionalFormatting sqref="E27:F27">
    <cfRule type="expression" dxfId="50" priority="50">
      <formula>IF($D27="",FALSE,OR($D27&lt;$E27,$D27=$E27))</formula>
    </cfRule>
    <cfRule type="expression" dxfId="49" priority="51">
      <formula>IF($D27="",FALSE,$D27&gt;$E27)</formula>
    </cfRule>
  </conditionalFormatting>
  <conditionalFormatting sqref="B27:D27">
    <cfRule type="containsBlanks" dxfId="48" priority="49">
      <formula>LEN(TRIM(B27))=0</formula>
    </cfRule>
  </conditionalFormatting>
  <conditionalFormatting sqref="B27:D27">
    <cfRule type="expression" dxfId="47" priority="47">
      <formula>IF($D27="",FALSE,OR($D27&lt;$E27,$D27=$E27))</formula>
    </cfRule>
    <cfRule type="expression" dxfId="46" priority="48">
      <formula>IF($D27="",FALSE,$D27&gt;$E27)</formula>
    </cfRule>
  </conditionalFormatting>
  <conditionalFormatting sqref="E33:F33">
    <cfRule type="expression" dxfId="45" priority="45">
      <formula>IF($D33="",FALSE,OR($D33&lt;$E33,$D33=$E33))</formula>
    </cfRule>
    <cfRule type="expression" dxfId="44" priority="46">
      <formula>IF($D33="",FALSE,$D33&gt;$E33)</formula>
    </cfRule>
  </conditionalFormatting>
  <conditionalFormatting sqref="B33:D33">
    <cfRule type="containsBlanks" dxfId="43" priority="44">
      <formula>LEN(TRIM(B33))=0</formula>
    </cfRule>
  </conditionalFormatting>
  <conditionalFormatting sqref="B33:D33">
    <cfRule type="expression" dxfId="42" priority="42">
      <formula>IF($D33="",FALSE,OR($D33&lt;$E33,$D33=$E33))</formula>
    </cfRule>
    <cfRule type="expression" dxfId="41" priority="43">
      <formula>IF($D33="",FALSE,$D33&gt;$E33)</formula>
    </cfRule>
  </conditionalFormatting>
  <conditionalFormatting sqref="F32">
    <cfRule type="expression" dxfId="40" priority="40">
      <formula>IF($D32="",FALSE,OR($D32&lt;$E32,$D32=$E32))</formula>
    </cfRule>
    <cfRule type="expression" dxfId="39" priority="41">
      <formula>IF($D32="",FALSE,$D32&gt;$E32)</formula>
    </cfRule>
  </conditionalFormatting>
  <conditionalFormatting sqref="B32:D32">
    <cfRule type="containsBlanks" dxfId="38" priority="39">
      <formula>LEN(TRIM(B32))=0</formula>
    </cfRule>
  </conditionalFormatting>
  <conditionalFormatting sqref="B32:D32">
    <cfRule type="expression" dxfId="37" priority="37">
      <formula>IF($D32="",FALSE,OR($D32&lt;$E32,$D32=$E32))</formula>
    </cfRule>
    <cfRule type="expression" dxfId="36" priority="38">
      <formula>IF($D32="",FALSE,$D32&gt;$E32)</formula>
    </cfRule>
  </conditionalFormatting>
  <conditionalFormatting sqref="F31">
    <cfRule type="expression" dxfId="35" priority="35">
      <formula>IF($D31="",FALSE,OR($D31&lt;$E31,$D31=$E31))</formula>
    </cfRule>
    <cfRule type="expression" dxfId="34" priority="36">
      <formula>IF($D31="",FALSE,$D31&gt;$E31)</formula>
    </cfRule>
  </conditionalFormatting>
  <conditionalFormatting sqref="B31:D31">
    <cfRule type="containsBlanks" dxfId="33" priority="34">
      <formula>LEN(TRIM(B31))=0</formula>
    </cfRule>
  </conditionalFormatting>
  <conditionalFormatting sqref="B31:D31">
    <cfRule type="expression" dxfId="32" priority="32">
      <formula>IF($D31="",FALSE,OR($D31&lt;$E31,$D31=$E31))</formula>
    </cfRule>
    <cfRule type="expression" dxfId="31" priority="33">
      <formula>IF($D31="",FALSE,$D31&gt;$E31)</formula>
    </cfRule>
  </conditionalFormatting>
  <conditionalFormatting sqref="E32">
    <cfRule type="expression" dxfId="30" priority="30">
      <formula>IF($D32="",FALSE,OR($D32&lt;$E32,$D32=$E32))</formula>
    </cfRule>
    <cfRule type="expression" dxfId="29" priority="31">
      <formula>IF($D32="",FALSE,$D32&gt;$E32)</formula>
    </cfRule>
  </conditionalFormatting>
  <conditionalFormatting sqref="E31">
    <cfRule type="expression" dxfId="28" priority="28">
      <formula>IF($D31="",FALSE,OR($D31&lt;$E31,$D31=$E31))</formula>
    </cfRule>
    <cfRule type="expression" dxfId="27" priority="29">
      <formula>IF($D31="",FALSE,$D31&gt;$E31)</formula>
    </cfRule>
  </conditionalFormatting>
  <conditionalFormatting sqref="B51:D52">
    <cfRule type="containsBlanks" dxfId="26" priority="27">
      <formula>LEN(TRIM(B51))=0</formula>
    </cfRule>
  </conditionalFormatting>
  <conditionalFormatting sqref="B51:F52">
    <cfRule type="expression" dxfId="25" priority="25">
      <formula>IF($D51="",FALSE,OR($D51&lt;$E51,$D51=$E51))</formula>
    </cfRule>
    <cfRule type="expression" dxfId="24" priority="26">
      <formula>IF($D51="",FALSE,$D51&gt;$E51)</formula>
    </cfRule>
  </conditionalFormatting>
  <conditionalFormatting sqref="B54:D54">
    <cfRule type="containsBlanks" dxfId="23" priority="24">
      <formula>LEN(TRIM(B54))=0</formula>
    </cfRule>
  </conditionalFormatting>
  <conditionalFormatting sqref="B54:F54">
    <cfRule type="expression" dxfId="22" priority="22">
      <formula>IF($D54="",FALSE,OR($D54&lt;$E54,$D54=$E54))</formula>
    </cfRule>
    <cfRule type="expression" dxfId="21" priority="23">
      <formula>IF($D54="",FALSE,$D54&gt;$E54)</formula>
    </cfRule>
  </conditionalFormatting>
  <conditionalFormatting sqref="B55:D56">
    <cfRule type="containsBlanks" dxfId="20" priority="21">
      <formula>LEN(TRIM(B55))=0</formula>
    </cfRule>
  </conditionalFormatting>
  <conditionalFormatting sqref="B55:F56">
    <cfRule type="expression" dxfId="19" priority="19">
      <formula>IF($D55="",FALSE,OR($D55&lt;$E55,$D55=$E55))</formula>
    </cfRule>
    <cfRule type="expression" dxfId="18" priority="20">
      <formula>IF($D55="",FALSE,$D55&gt;$E55)</formula>
    </cfRule>
  </conditionalFormatting>
  <conditionalFormatting sqref="B58:D58">
    <cfRule type="containsBlanks" dxfId="17" priority="18">
      <formula>LEN(TRIM(B58))=0</formula>
    </cfRule>
  </conditionalFormatting>
  <conditionalFormatting sqref="B58:F58">
    <cfRule type="expression" dxfId="16" priority="16">
      <formula>IF($D58="",FALSE,OR($D58&lt;$E58,$D58=$E58))</formula>
    </cfRule>
    <cfRule type="expression" dxfId="15" priority="17">
      <formula>IF($D58="",FALSE,$D58&gt;$E58)</formula>
    </cfRule>
  </conditionalFormatting>
  <conditionalFormatting sqref="B59:D60">
    <cfRule type="containsBlanks" dxfId="14" priority="15">
      <formula>LEN(TRIM(B59))=0</formula>
    </cfRule>
  </conditionalFormatting>
  <conditionalFormatting sqref="B59:F60">
    <cfRule type="expression" dxfId="13" priority="13">
      <formula>IF($D59="",FALSE,OR($D59&lt;$E59,$D59=$E59))</formula>
    </cfRule>
    <cfRule type="expression" dxfId="12" priority="14">
      <formula>IF($D59="",FALSE,$D59&gt;$E59)</formula>
    </cfRule>
  </conditionalFormatting>
  <conditionalFormatting sqref="B62:D62">
    <cfRule type="containsBlanks" dxfId="11" priority="12">
      <formula>LEN(TRIM(B62))=0</formula>
    </cfRule>
  </conditionalFormatting>
  <conditionalFormatting sqref="B62:F62">
    <cfRule type="expression" dxfId="10" priority="10">
      <formula>IF($D62="",FALSE,OR($D62&lt;$E62,$D62=$E62))</formula>
    </cfRule>
    <cfRule type="expression" dxfId="9" priority="11">
      <formula>IF($D62="",FALSE,$D62&gt;$E62)</formula>
    </cfRule>
  </conditionalFormatting>
  <conditionalFormatting sqref="B63:D64">
    <cfRule type="containsBlanks" dxfId="8" priority="9">
      <formula>LEN(TRIM(B63))=0</formula>
    </cfRule>
  </conditionalFormatting>
  <conditionalFormatting sqref="B63:F64">
    <cfRule type="expression" dxfId="7" priority="7">
      <formula>IF($D63="",FALSE,OR($D63&lt;$E63,$D63=$E63))</formula>
    </cfRule>
    <cfRule type="expression" dxfId="6" priority="8">
      <formula>IF($D63="",FALSE,$D63&gt;$E63)</formula>
    </cfRule>
  </conditionalFormatting>
  <conditionalFormatting sqref="B66:D66">
    <cfRule type="containsBlanks" dxfId="5" priority="6">
      <formula>LEN(TRIM(B66))=0</formula>
    </cfRule>
  </conditionalFormatting>
  <conditionalFormatting sqref="B66:F66">
    <cfRule type="expression" dxfId="4" priority="4">
      <formula>IF($D66="",FALSE,OR($D66&lt;$E66,$D66=$E66))</formula>
    </cfRule>
    <cfRule type="expression" dxfId="3" priority="5">
      <formula>IF($D66="",FALSE,$D66&gt;$E66)</formula>
    </cfRule>
  </conditionalFormatting>
  <conditionalFormatting sqref="B67:D68">
    <cfRule type="containsBlanks" dxfId="2" priority="3">
      <formula>LEN(TRIM(B67))=0</formula>
    </cfRule>
  </conditionalFormatting>
  <conditionalFormatting sqref="B67:F68">
    <cfRule type="expression" dxfId="1" priority="1">
      <formula>IF($D67="",FALSE,OR($D67&lt;$E67,$D67=$E67))</formula>
    </cfRule>
    <cfRule type="expression" dxfId="0" priority="2">
      <formula>IF($D67="",FALSE,$D67&gt;$E67)</formula>
    </cfRule>
  </conditionalFormatting>
  <pageMargins left="0.78740157480314965" right="0.23622047244094491" top="0.74803149606299213" bottom="0.74803149606299213" header="0.31496062992125984" footer="0.31496062992125984"/>
  <pageSetup paperSize="9" scale="67" orientation="landscape" r:id="rId1"/>
  <headerFooter>
    <oddHeader>&amp;L&amp;G&amp;C&amp;A</oddHeader>
    <oddFooter>&amp;R&amp;"Arial,Italique"&amp;8Version 5.0 - 26.03.2015</oddFooter>
  </headerFooter>
  <rowBreaks count="1" manualBreakCount="1">
    <brk id="40" max="12" man="1"/>
  </rowBreaks>
  <colBreaks count="1" manualBreakCount="1">
    <brk id="13" max="1048575" man="1"/>
  </col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Guide utilisateur</vt:lpstr>
      <vt:lpstr>Bâtiment 1</vt:lpstr>
      <vt:lpstr>Bâtiment 2</vt:lpstr>
      <vt:lpstr>Bâtiment 3</vt:lpstr>
      <vt:lpstr>'Bâtiment 1'!Zone_d_impression</vt:lpstr>
      <vt:lpstr>'Bâtiment 2'!Zone_d_impression</vt:lpstr>
      <vt:lpstr>'Bâtiment 3'!Zone_d_impression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Mottaz (DALE)</dc:creator>
  <cp:lastModifiedBy>Ubaud Cyril (DS)</cp:lastModifiedBy>
  <cp:lastPrinted>2015-04-02T10:04:11Z</cp:lastPrinted>
  <dcterms:created xsi:type="dcterms:W3CDTF">2015-03-12T15:40:50Z</dcterms:created>
  <dcterms:modified xsi:type="dcterms:W3CDTF">2015-04-10T08:34:12Z</dcterms:modified>
</cp:coreProperties>
</file>