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8" windowWidth="17988" windowHeight="11580" activeTab="0"/>
  </bookViews>
  <sheets>
    <sheet name="Données de consommation" sheetId="1" r:id="rId1"/>
  </sheets>
  <definedNames>
    <definedName name="solver_adj" localSheetId="0" hidden="1">'Données de consommation'!$AD$65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'Données de consommation'!$N$79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120</definedName>
    <definedName name="solver_ver" localSheetId="0" hidden="1">3</definedName>
    <definedName name="_xlnm.Print_Area" localSheetId="0">'Données de consommation'!$B$1:$N$118</definedName>
  </definedNames>
  <calcPr fullCalcOnLoad="1"/>
</workbook>
</file>

<file path=xl/comments1.xml><?xml version="1.0" encoding="utf-8"?>
<comments xmlns="http://schemas.openxmlformats.org/spreadsheetml/2006/main">
  <authors>
    <author>Ubaud Cyril</author>
  </authors>
  <commentList>
    <comment ref="D15" authorId="0">
      <text>
        <r>
          <rPr>
            <b/>
            <sz val="8"/>
            <rFont val="Tahoma"/>
            <family val="2"/>
          </rPr>
          <t>OCEN :</t>
        </r>
        <r>
          <rPr>
            <sz val="8"/>
            <rFont val="Tahoma"/>
            <family val="2"/>
          </rPr>
          <t xml:space="preserve">
Année de départ à partir de laquelle la Convention prend effet
(Inscrire juste un nombre)</t>
        </r>
      </text>
    </comment>
  </commentList>
</comments>
</file>

<file path=xl/sharedStrings.xml><?xml version="1.0" encoding="utf-8"?>
<sst xmlns="http://schemas.openxmlformats.org/spreadsheetml/2006/main" count="153" uniqueCount="54">
  <si>
    <t>kWh</t>
  </si>
  <si>
    <t>Electricité</t>
  </si>
  <si>
    <t>Huile extra légère</t>
  </si>
  <si>
    <t>Huile moyenne ou lourde</t>
  </si>
  <si>
    <t>Gaz combustible (Gaz naturel, butane, propane, autres)</t>
  </si>
  <si>
    <t xml:space="preserve">Essence </t>
  </si>
  <si>
    <t>Carburant diesel</t>
  </si>
  <si>
    <t>Autre combustible fossile</t>
  </si>
  <si>
    <t>Charbon</t>
  </si>
  <si>
    <t>Chauffage à distance d'UIOM</t>
  </si>
  <si>
    <t>Carburant alternatif</t>
  </si>
  <si>
    <t>Combustible provenant de dechets</t>
  </si>
  <si>
    <t>Energies renouvelables</t>
  </si>
  <si>
    <t>Consommation prévisionelle pondérée</t>
  </si>
  <si>
    <t>Cible d'efficacité (%)</t>
  </si>
  <si>
    <t>Consommation réelle pondérée</t>
  </si>
  <si>
    <t>Agent Energétique</t>
  </si>
  <si>
    <t>Société</t>
  </si>
  <si>
    <t>Date de création du fichier</t>
  </si>
  <si>
    <t>Nom :</t>
  </si>
  <si>
    <t>Telephone :</t>
  </si>
  <si>
    <t>E-Mail :</t>
  </si>
  <si>
    <t>Personne de contact dans la société</t>
  </si>
  <si>
    <t>Site(s) / bâtiment(s) de consommation concernés</t>
  </si>
  <si>
    <t>Spécialiste en énergie / bureau d'ingénieurs</t>
  </si>
  <si>
    <t>Adresse :</t>
  </si>
  <si>
    <t>A / Coordonées et contacts de la société</t>
  </si>
  <si>
    <t>Consommation totale réelle (kWh)</t>
  </si>
  <si>
    <t>Economie d'énergie pondérée réelle (kWh)</t>
  </si>
  <si>
    <t>Economie d'énergie pondérée cumulée réelle (kWh)</t>
  </si>
  <si>
    <t>Efficacité réelle (%)</t>
  </si>
  <si>
    <t>Efficacité prévisionelle (%)</t>
  </si>
  <si>
    <t>Economie d'énergie pondérée cumulée prévisionelle (kWh)</t>
  </si>
  <si>
    <t>Economie d'énergie pondérée prévisionelle (kWh)</t>
  </si>
  <si>
    <t>Consommation totale prévisionelle (kWh)</t>
  </si>
  <si>
    <t>Consommation totale pondérée prévisionelle (kWh)</t>
  </si>
  <si>
    <t>Consommation totale pondérée réelle (kWh)</t>
  </si>
  <si>
    <t>Signature:</t>
  </si>
  <si>
    <t>Lieu, Date :</t>
  </si>
  <si>
    <t>Situation réelle</t>
  </si>
  <si>
    <t>Economie d'énergie totale réelle (kWh)</t>
  </si>
  <si>
    <t>Economie d'énergie totale prévisionelle (kWh)</t>
  </si>
  <si>
    <r>
      <t xml:space="preserve">D / Courbe d'évolution de l'efficacité prévisionelle </t>
    </r>
    <r>
      <rPr>
        <b/>
        <u val="single"/>
        <sz val="11"/>
        <rFont val="Arial"/>
        <family val="2"/>
      </rPr>
      <t>(noir)</t>
    </r>
    <r>
      <rPr>
        <u val="single"/>
        <sz val="11"/>
        <rFont val="Arial"/>
        <family val="2"/>
      </rPr>
      <t xml:space="preserve"> et réelle </t>
    </r>
    <r>
      <rPr>
        <b/>
        <u val="single"/>
        <sz val="11"/>
        <color indexed="30"/>
        <rFont val="Arial"/>
        <family val="2"/>
      </rPr>
      <t>(bleu)</t>
    </r>
  </si>
  <si>
    <t>Consommations</t>
  </si>
  <si>
    <t>Economies</t>
  </si>
  <si>
    <t>Economies (DEE ou PMV)</t>
  </si>
  <si>
    <r>
      <t xml:space="preserve">B / Indication des consommations et des économies </t>
    </r>
    <r>
      <rPr>
        <b/>
        <u val="single"/>
        <sz val="11"/>
        <rFont val="Arial"/>
        <family val="2"/>
      </rPr>
      <t>prévisionelles</t>
    </r>
    <r>
      <rPr>
        <u val="single"/>
        <sz val="11"/>
        <rFont val="Arial"/>
        <family val="2"/>
      </rPr>
      <t xml:space="preserve"> par agent énergétique</t>
    </r>
  </si>
  <si>
    <r>
      <t xml:space="preserve">C / Indication des consommations et des économies </t>
    </r>
    <r>
      <rPr>
        <b/>
        <u val="single"/>
        <sz val="11"/>
        <color indexed="30"/>
        <rFont val="Arial"/>
        <family val="2"/>
      </rPr>
      <t>réelles</t>
    </r>
    <r>
      <rPr>
        <u val="single"/>
        <sz val="11"/>
        <rFont val="Arial"/>
        <family val="2"/>
      </rPr>
      <t xml:space="preserve"> par agents énergétiques</t>
    </r>
  </si>
  <si>
    <t>m³</t>
  </si>
  <si>
    <t>Consommations d'eau</t>
  </si>
  <si>
    <t>Energie équivalente liée à la consommation d'eau</t>
  </si>
  <si>
    <t>Economies d'eau</t>
  </si>
  <si>
    <t>Année de fin de réalisation des APE résultant de l'Audit énergétique</t>
  </si>
  <si>
    <t>Situation prévisionnelle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</si>
</sst>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Année &quot;yyyy"/>
    <numFmt numFmtId="171" formatCode="&quot;Année &quot;####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d\ mmmm\ yyyy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###,###,###"/>
  </numFmts>
  <fonts count="57">
    <font>
      <sz val="11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u val="single"/>
      <sz val="11"/>
      <color indexed="30"/>
      <name val="Arial"/>
      <family val="2"/>
    </font>
    <font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56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1F497D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171" fontId="2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 wrapText="1"/>
      <protection/>
    </xf>
    <xf numFmtId="0" fontId="0" fillId="4" borderId="17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left"/>
      <protection/>
    </xf>
    <xf numFmtId="171" fontId="2" fillId="0" borderId="18" xfId="0" applyNumberFormat="1" applyFont="1" applyBorder="1" applyAlignment="1" applyProtection="1">
      <alignment horizontal="center"/>
      <protection/>
    </xf>
    <xf numFmtId="171" fontId="2" fillId="0" borderId="19" xfId="0" applyNumberFormat="1" applyFont="1" applyBorder="1" applyAlignment="1" applyProtection="1">
      <alignment horizontal="center"/>
      <protection/>
    </xf>
    <xf numFmtId="171" fontId="2" fillId="0" borderId="20" xfId="0" applyNumberFormat="1" applyFont="1" applyBorder="1" applyAlignment="1" applyProtection="1">
      <alignment horizontal="center"/>
      <protection/>
    </xf>
    <xf numFmtId="171" fontId="2" fillId="0" borderId="21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33" borderId="14" xfId="0" applyNumberFormat="1" applyFont="1" applyFill="1" applyBorder="1" applyAlignment="1" applyProtection="1">
      <alignment vertical="center"/>
      <protection/>
    </xf>
    <xf numFmtId="49" fontId="8" fillId="0" borderId="22" xfId="0" applyNumberFormat="1" applyFont="1" applyBorder="1" applyAlignment="1" applyProtection="1">
      <alignment horizontal="right" vertical="center"/>
      <protection/>
    </xf>
    <xf numFmtId="49" fontId="6" fillId="0" borderId="15" xfId="0" applyNumberFormat="1" applyFont="1" applyBorder="1" applyAlignment="1" applyProtection="1">
      <alignment horizontal="right" vertical="center"/>
      <protection/>
    </xf>
    <xf numFmtId="49" fontId="8" fillId="0" borderId="23" xfId="0" applyNumberFormat="1" applyFont="1" applyFill="1" applyBorder="1" applyAlignment="1" applyProtection="1">
      <alignment horizontal="right" vertical="center"/>
      <protection/>
    </xf>
    <xf numFmtId="49" fontId="6" fillId="0" borderId="24" xfId="0" applyNumberFormat="1" applyFont="1" applyBorder="1" applyAlignment="1" applyProtection="1">
      <alignment horizontal="right" vertical="center"/>
      <protection/>
    </xf>
    <xf numFmtId="49" fontId="2" fillId="33" borderId="15" xfId="0" applyNumberFormat="1" applyFont="1" applyFill="1" applyBorder="1" applyAlignment="1" applyProtection="1">
      <alignment vertical="center" wrapText="1"/>
      <protection/>
    </xf>
    <xf numFmtId="49" fontId="8" fillId="0" borderId="23" xfId="0" applyNumberFormat="1" applyFont="1" applyBorder="1" applyAlignment="1" applyProtection="1">
      <alignment horizontal="right" vertical="center"/>
      <protection/>
    </xf>
    <xf numFmtId="49" fontId="8" fillId="34" borderId="23" xfId="0" applyNumberFormat="1" applyFont="1" applyFill="1" applyBorder="1" applyAlignment="1" applyProtection="1">
      <alignment horizontal="right" vertical="center"/>
      <protection/>
    </xf>
    <xf numFmtId="0" fontId="0" fillId="4" borderId="12" xfId="0" applyFill="1" applyBorder="1" applyAlignment="1" applyProtection="1">
      <alignment/>
      <protection locked="0"/>
    </xf>
    <xf numFmtId="171" fontId="2" fillId="4" borderId="25" xfId="0" applyNumberFormat="1" applyFont="1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wrapText="1"/>
      <protection locked="0"/>
    </xf>
    <xf numFmtId="0" fontId="0" fillId="4" borderId="17" xfId="0" applyFill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49" fontId="0" fillId="4" borderId="27" xfId="0" applyNumberFormat="1" applyFont="1" applyFill="1" applyBorder="1" applyAlignment="1" applyProtection="1">
      <alignment/>
      <protection locked="0"/>
    </xf>
    <xf numFmtId="49" fontId="13" fillId="4" borderId="27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/>
    </xf>
    <xf numFmtId="0" fontId="0" fillId="4" borderId="28" xfId="0" applyFill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horizontal="left" wrapText="1"/>
      <protection/>
    </xf>
    <xf numFmtId="171" fontId="2" fillId="0" borderId="29" xfId="0" applyNumberFormat="1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176" fontId="0" fillId="0" borderId="0" xfId="0" applyNumberFormat="1" applyAlignment="1" applyProtection="1">
      <alignment/>
      <protection/>
    </xf>
    <xf numFmtId="0" fontId="2" fillId="0" borderId="14" xfId="0" applyFont="1" applyBorder="1" applyAlignment="1" applyProtection="1">
      <alignment horizontal="left" wrapText="1"/>
      <protection/>
    </xf>
    <xf numFmtId="0" fontId="0" fillId="0" borderId="26" xfId="0" applyFill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wrapText="1"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/>
      <protection/>
    </xf>
    <xf numFmtId="181" fontId="0" fillId="4" borderId="29" xfId="0" applyNumberFormat="1" applyFill="1" applyBorder="1" applyAlignment="1" applyProtection="1">
      <alignment horizontal="right"/>
      <protection locked="0"/>
    </xf>
    <xf numFmtId="181" fontId="0" fillId="4" borderId="34" xfId="0" applyNumberFormat="1" applyFill="1" applyBorder="1" applyAlignment="1" applyProtection="1">
      <alignment horizontal="right"/>
      <protection locked="0"/>
    </xf>
    <xf numFmtId="181" fontId="0" fillId="4" borderId="35" xfId="0" applyNumberFormat="1" applyFill="1" applyBorder="1" applyAlignment="1" applyProtection="1">
      <alignment horizontal="right"/>
      <protection locked="0"/>
    </xf>
    <xf numFmtId="181" fontId="0" fillId="4" borderId="10" xfId="0" applyNumberFormat="1" applyFill="1" applyBorder="1" applyAlignment="1" applyProtection="1">
      <alignment horizontal="right"/>
      <protection locked="0"/>
    </xf>
    <xf numFmtId="181" fontId="0" fillId="4" borderId="36" xfId="0" applyNumberFormat="1" applyFill="1" applyBorder="1" applyAlignment="1" applyProtection="1">
      <alignment horizontal="right"/>
      <protection locked="0"/>
    </xf>
    <xf numFmtId="181" fontId="0" fillId="0" borderId="25" xfId="0" applyNumberFormat="1" applyBorder="1" applyAlignment="1" applyProtection="1">
      <alignment horizontal="right"/>
      <protection/>
    </xf>
    <xf numFmtId="181" fontId="0" fillId="0" borderId="18" xfId="0" applyNumberFormat="1" applyBorder="1" applyAlignment="1" applyProtection="1">
      <alignment horizontal="right"/>
      <protection/>
    </xf>
    <xf numFmtId="181" fontId="0" fillId="0" borderId="19" xfId="0" applyNumberFormat="1" applyBorder="1" applyAlignment="1" applyProtection="1">
      <alignment horizontal="right"/>
      <protection/>
    </xf>
    <xf numFmtId="181" fontId="0" fillId="0" borderId="11" xfId="0" applyNumberFormat="1" applyBorder="1" applyAlignment="1" applyProtection="1">
      <alignment horizontal="right"/>
      <protection/>
    </xf>
    <xf numFmtId="181" fontId="0" fillId="0" borderId="12" xfId="0" applyNumberFormat="1" applyBorder="1" applyAlignment="1" applyProtection="1">
      <alignment horizontal="right"/>
      <protection/>
    </xf>
    <xf numFmtId="181" fontId="0" fillId="0" borderId="13" xfId="0" applyNumberFormat="1" applyBorder="1" applyAlignment="1" applyProtection="1">
      <alignment horizontal="right"/>
      <protection/>
    </xf>
    <xf numFmtId="181" fontId="0" fillId="0" borderId="29" xfId="0" applyNumberFormat="1" applyFill="1" applyBorder="1" applyAlignment="1" applyProtection="1">
      <alignment horizontal="right"/>
      <protection/>
    </xf>
    <xf numFmtId="181" fontId="0" fillId="4" borderId="20" xfId="0" applyNumberFormat="1" applyFill="1" applyBorder="1" applyAlignment="1" applyProtection="1">
      <alignment horizontal="right"/>
      <protection locked="0"/>
    </xf>
    <xf numFmtId="181" fontId="0" fillId="4" borderId="21" xfId="0" applyNumberFormat="1" applyFill="1" applyBorder="1" applyAlignment="1" applyProtection="1">
      <alignment horizontal="right"/>
      <protection locked="0"/>
    </xf>
    <xf numFmtId="181" fontId="0" fillId="0" borderId="35" xfId="0" applyNumberFormat="1" applyFill="1" applyBorder="1" applyAlignment="1" applyProtection="1">
      <alignment horizontal="right"/>
      <protection/>
    </xf>
    <xf numFmtId="181" fontId="0" fillId="0" borderId="37" xfId="0" applyNumberFormat="1" applyFill="1" applyBorder="1" applyAlignment="1" applyProtection="1">
      <alignment horizontal="right"/>
      <protection/>
    </xf>
    <xf numFmtId="181" fontId="0" fillId="4" borderId="38" xfId="0" applyNumberFormat="1" applyFill="1" applyBorder="1" applyAlignment="1" applyProtection="1">
      <alignment horizontal="right"/>
      <protection locked="0"/>
    </xf>
    <xf numFmtId="181" fontId="0" fillId="4" borderId="39" xfId="0" applyNumberFormat="1" applyFill="1" applyBorder="1" applyAlignment="1" applyProtection="1">
      <alignment horizontal="right"/>
      <protection locked="0"/>
    </xf>
    <xf numFmtId="181" fontId="0" fillId="0" borderId="40" xfId="0" applyNumberFormat="1" applyBorder="1" applyAlignment="1" applyProtection="1">
      <alignment horizontal="right"/>
      <protection/>
    </xf>
    <xf numFmtId="181" fontId="0" fillId="0" borderId="10" xfId="0" applyNumberFormat="1" applyBorder="1" applyAlignment="1" applyProtection="1">
      <alignment horizontal="right"/>
      <protection/>
    </xf>
    <xf numFmtId="181" fontId="0" fillId="0" borderId="36" xfId="0" applyNumberFormat="1" applyBorder="1" applyAlignment="1" applyProtection="1">
      <alignment horizontal="right"/>
      <protection/>
    </xf>
    <xf numFmtId="181" fontId="0" fillId="4" borderId="30" xfId="0" applyNumberFormat="1" applyFill="1" applyBorder="1" applyAlignment="1" applyProtection="1">
      <alignment horizontal="right"/>
      <protection locked="0"/>
    </xf>
    <xf numFmtId="181" fontId="0" fillId="4" borderId="12" xfId="0" applyNumberFormat="1" applyFill="1" applyBorder="1" applyAlignment="1" applyProtection="1">
      <alignment horizontal="right"/>
      <protection locked="0"/>
    </xf>
    <xf numFmtId="181" fontId="0" fillId="4" borderId="13" xfId="0" applyNumberFormat="1" applyFill="1" applyBorder="1" applyAlignment="1" applyProtection="1">
      <alignment horizontal="right"/>
      <protection locked="0"/>
    </xf>
    <xf numFmtId="181" fontId="0" fillId="0" borderId="30" xfId="0" applyNumberFormat="1" applyFill="1" applyBorder="1" applyAlignment="1" applyProtection="1">
      <alignment horizontal="right"/>
      <protection/>
    </xf>
    <xf numFmtId="0" fontId="0" fillId="4" borderId="41" xfId="0" applyFill="1" applyBorder="1" applyAlignment="1" applyProtection="1">
      <alignment/>
      <protection locked="0"/>
    </xf>
    <xf numFmtId="181" fontId="0" fillId="4" borderId="37" xfId="0" applyNumberFormat="1" applyFill="1" applyBorder="1" applyAlignment="1" applyProtection="1">
      <alignment horizontal="right"/>
      <protection locked="0"/>
    </xf>
    <xf numFmtId="181" fontId="0" fillId="4" borderId="42" xfId="0" applyNumberFormat="1" applyFill="1" applyBorder="1" applyAlignment="1" applyProtection="1">
      <alignment horizontal="right"/>
      <protection locked="0"/>
    </xf>
    <xf numFmtId="181" fontId="0" fillId="4" borderId="43" xfId="0" applyNumberFormat="1" applyFill="1" applyBorder="1" applyAlignment="1" applyProtection="1">
      <alignment horizontal="right"/>
      <protection locked="0"/>
    </xf>
    <xf numFmtId="181" fontId="0" fillId="4" borderId="44" xfId="0" applyNumberFormat="1" applyFill="1" applyBorder="1" applyAlignment="1" applyProtection="1">
      <alignment horizontal="right"/>
      <protection locked="0"/>
    </xf>
    <xf numFmtId="0" fontId="2" fillId="0" borderId="45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0" fillId="4" borderId="32" xfId="0" applyFill="1" applyBorder="1" applyAlignment="1" applyProtection="1">
      <alignment/>
      <protection locked="0"/>
    </xf>
    <xf numFmtId="181" fontId="0" fillId="0" borderId="48" xfId="0" applyNumberFormat="1" applyFill="1" applyBorder="1" applyAlignment="1" applyProtection="1">
      <alignment horizontal="right"/>
      <protection/>
    </xf>
    <xf numFmtId="181" fontId="0" fillId="0" borderId="49" xfId="0" applyNumberFormat="1" applyFill="1" applyBorder="1" applyAlignment="1" applyProtection="1">
      <alignment horizontal="right"/>
      <protection/>
    </xf>
    <xf numFmtId="181" fontId="0" fillId="0" borderId="50" xfId="0" applyNumberFormat="1" applyFill="1" applyBorder="1" applyAlignment="1" applyProtection="1">
      <alignment horizontal="right"/>
      <protection/>
    </xf>
    <xf numFmtId="0" fontId="0" fillId="0" borderId="51" xfId="0" applyFont="1" applyFill="1" applyBorder="1" applyAlignment="1" applyProtection="1">
      <alignment/>
      <protection/>
    </xf>
    <xf numFmtId="2" fontId="2" fillId="0" borderId="52" xfId="0" applyNumberFormat="1" applyFont="1" applyBorder="1" applyAlignment="1" applyProtection="1">
      <alignment horizontal="left"/>
      <protection/>
    </xf>
    <xf numFmtId="2" fontId="2" fillId="0" borderId="46" xfId="0" applyNumberFormat="1" applyFont="1" applyBorder="1" applyAlignment="1" applyProtection="1">
      <alignment horizontal="left"/>
      <protection/>
    </xf>
    <xf numFmtId="2" fontId="2" fillId="0" borderId="47" xfId="0" applyNumberFormat="1" applyFont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76" fontId="2" fillId="0" borderId="52" xfId="0" applyNumberFormat="1" applyFont="1" applyBorder="1" applyAlignment="1" applyProtection="1">
      <alignment horizontal="left"/>
      <protection/>
    </xf>
    <xf numFmtId="0" fontId="0" fillId="4" borderId="11" xfId="0" applyFill="1" applyBorder="1" applyAlignment="1" applyProtection="1">
      <alignment horizontal="left"/>
      <protection locked="0"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0" fillId="33" borderId="53" xfId="0" applyFill="1" applyBorder="1" applyAlignment="1" applyProtection="1">
      <alignment/>
      <protection/>
    </xf>
    <xf numFmtId="0" fontId="0" fillId="33" borderId="54" xfId="0" applyFill="1" applyBorder="1" applyAlignment="1" applyProtection="1">
      <alignment/>
      <protection/>
    </xf>
    <xf numFmtId="0" fontId="55" fillId="0" borderId="0" xfId="0" applyFont="1" applyAlignment="1">
      <alignment horizontal="left" vertical="center"/>
    </xf>
    <xf numFmtId="0" fontId="0" fillId="33" borderId="55" xfId="0" applyFont="1" applyFill="1" applyBorder="1" applyAlignment="1" applyProtection="1">
      <alignment/>
      <protection/>
    </xf>
    <xf numFmtId="49" fontId="5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6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3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56" xfId="0" applyFill="1" applyBorder="1" applyAlignment="1" applyProtection="1">
      <alignment horizontal="left"/>
      <protection locked="0"/>
    </xf>
    <xf numFmtId="0" fontId="0" fillId="4" borderId="57" xfId="0" applyFill="1" applyBorder="1" applyAlignment="1" applyProtection="1">
      <alignment horizontal="left"/>
      <protection locked="0"/>
    </xf>
    <xf numFmtId="49" fontId="8" fillId="4" borderId="5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35" xfId="0" applyNumberFormat="1" applyFont="1" applyFill="1" applyBorder="1" applyAlignment="1" applyProtection="1">
      <alignment horizontal="left" vertical="center" wrapText="1"/>
      <protection locked="0"/>
    </xf>
    <xf numFmtId="0" fontId="9" fillId="4" borderId="56" xfId="0" applyFont="1" applyFill="1" applyBorder="1" applyAlignment="1" applyProtection="1">
      <alignment horizontal="left" wrapText="1"/>
      <protection locked="0"/>
    </xf>
    <xf numFmtId="0" fontId="9" fillId="4" borderId="35" xfId="0" applyFont="1" applyFill="1" applyBorder="1" applyAlignment="1" applyProtection="1">
      <alignment horizontal="left" wrapText="1"/>
      <protection locked="0"/>
    </xf>
    <xf numFmtId="0" fontId="9" fillId="4" borderId="57" xfId="0" applyFont="1" applyFill="1" applyBorder="1" applyAlignment="1" applyProtection="1">
      <alignment horizontal="left" wrapText="1"/>
      <protection locked="0"/>
    </xf>
    <xf numFmtId="49" fontId="5" fillId="4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8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9" xfId="0" applyNumberFormat="1" applyFont="1" applyFill="1" applyBorder="1" applyAlignment="1" applyProtection="1">
      <alignment horizontal="left" vertical="center" wrapText="1"/>
      <protection locked="0"/>
    </xf>
    <xf numFmtId="0" fontId="0" fillId="4" borderId="58" xfId="0" applyFill="1" applyBorder="1" applyAlignment="1" applyProtection="1">
      <alignment horizontal="left" wrapText="1"/>
      <protection locked="0"/>
    </xf>
    <xf numFmtId="0" fontId="0" fillId="4" borderId="60" xfId="0" applyFill="1" applyBorder="1" applyAlignment="1" applyProtection="1">
      <alignment horizontal="left" wrapText="1"/>
      <protection locked="0"/>
    </xf>
    <xf numFmtId="49" fontId="8" fillId="4" borderId="56" xfId="0" applyNumberFormat="1" applyFont="1" applyFill="1" applyBorder="1" applyAlignment="1" applyProtection="1">
      <alignment horizontal="left" vertical="center"/>
      <protection locked="0"/>
    </xf>
    <xf numFmtId="49" fontId="8" fillId="4" borderId="35" xfId="0" applyNumberFormat="1" applyFont="1" applyFill="1" applyBorder="1" applyAlignment="1" applyProtection="1">
      <alignment horizontal="left" vertical="center"/>
      <protection locked="0"/>
    </xf>
    <xf numFmtId="49" fontId="6" fillId="4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56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5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center" textRotation="90"/>
      <protection/>
    </xf>
    <xf numFmtId="0" fontId="2" fillId="0" borderId="62" xfId="0" applyFont="1" applyBorder="1" applyAlignment="1" applyProtection="1">
      <alignment horizontal="center" vertical="center" textRotation="90"/>
      <protection/>
    </xf>
    <xf numFmtId="0" fontId="2" fillId="0" borderId="63" xfId="0" applyFont="1" applyBorder="1" applyAlignment="1" applyProtection="1">
      <alignment horizontal="center" vertical="center" textRotation="90"/>
      <protection/>
    </xf>
    <xf numFmtId="0" fontId="2" fillId="0" borderId="33" xfId="0" applyFont="1" applyBorder="1" applyAlignment="1" applyProtection="1">
      <alignment horizontal="center" vertical="center" textRotation="90"/>
      <protection/>
    </xf>
    <xf numFmtId="0" fontId="10" fillId="33" borderId="64" xfId="0" applyFont="1" applyFill="1" applyBorder="1" applyAlignment="1" applyProtection="1">
      <alignment horizontal="center"/>
      <protection/>
    </xf>
    <xf numFmtId="0" fontId="10" fillId="33" borderId="65" xfId="0" applyFont="1" applyFill="1" applyBorder="1" applyAlignment="1" applyProtection="1">
      <alignment horizontal="center"/>
      <protection/>
    </xf>
    <xf numFmtId="0" fontId="10" fillId="33" borderId="66" xfId="0" applyFont="1" applyFill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 textRotation="90"/>
      <protection/>
    </xf>
    <xf numFmtId="0" fontId="2" fillId="0" borderId="64" xfId="0" applyFont="1" applyBorder="1" applyAlignment="1" applyProtection="1">
      <alignment horizontal="left" wrapText="1"/>
      <protection/>
    </xf>
    <xf numFmtId="0" fontId="2" fillId="0" borderId="65" xfId="0" applyFont="1" applyBorder="1" applyAlignment="1" applyProtection="1">
      <alignment horizontal="left" wrapText="1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54" xfId="0" applyFont="1" applyFill="1" applyBorder="1" applyAlignment="1" applyProtection="1">
      <alignment horizontal="left"/>
      <protection/>
    </xf>
    <xf numFmtId="0" fontId="2" fillId="0" borderId="66" xfId="0" applyFont="1" applyBorder="1" applyAlignment="1" applyProtection="1">
      <alignment horizontal="left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 l'efficacité prévisionelle et réelle</a:t>
            </a:r>
          </a:p>
        </c:rich>
      </c:tx>
      <c:layout>
        <c:manualLayout>
          <c:xMode val="factor"/>
          <c:yMode val="factor"/>
          <c:x val="0.01175"/>
          <c:y val="0.04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475"/>
          <c:w val="0.90775"/>
          <c:h val="0.777"/>
        </c:manualLayout>
      </c:layout>
      <c:scatterChart>
        <c:scatterStyle val="smoothMarker"/>
        <c:varyColors val="0"/>
        <c:ser>
          <c:idx val="0"/>
          <c:order val="0"/>
          <c:tx>
            <c:v>Efficacité prévisionnelle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consommation'!$D$44:$N$44</c:f>
              <c:numCache/>
            </c:numRef>
          </c:yVal>
          <c:smooth val="1"/>
        </c:ser>
        <c:ser>
          <c:idx val="1"/>
          <c:order val="1"/>
          <c:tx>
            <c:v>Cible d'efficacité</c:v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consommation'!$D$80:$N$80</c:f>
              <c:numCache/>
            </c:numRef>
          </c:yVal>
          <c:smooth val="1"/>
        </c:ser>
        <c:ser>
          <c:idx val="3"/>
          <c:order val="2"/>
          <c:tx>
            <c:v>Efficacité réelle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'Données de consommation'!$D$15:$N$15</c:f>
              <c:numCache/>
            </c:numRef>
          </c:xVal>
          <c:yVal>
            <c:numRef>
              <c:f>'Données de consommation'!$D$79:$N$79</c:f>
              <c:numCache/>
            </c:numRef>
          </c:yVal>
          <c:smooth val="1"/>
        </c:ser>
        <c:axId val="55461201"/>
        <c:axId val="29388762"/>
      </c:scatterChart>
      <c:valAx>
        <c:axId val="5546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(an)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8762"/>
        <c:crosses val="autoZero"/>
        <c:crossBetween val="midCat"/>
        <c:dispUnits/>
        <c:majorUnit val="1"/>
      </c:valAx>
      <c:valAx>
        <c:axId val="29388762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Efficacité (%)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1201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9565"/>
          <c:w val="0.508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2152650</xdr:colOff>
      <xdr:row>82</xdr:row>
      <xdr:rowOff>133350</xdr:rowOff>
    </xdr:from>
    <xdr:to>
      <xdr:col>11</xdr:col>
      <xdr:colOff>742950</xdr:colOff>
      <xdr:row>115</xdr:row>
      <xdr:rowOff>66675</xdr:rowOff>
    </xdr:to>
    <xdr:graphicFrame>
      <xdr:nvGraphicFramePr>
        <xdr:cNvPr id="1" name="Graphique 3"/>
        <xdr:cNvGraphicFramePr/>
      </xdr:nvGraphicFramePr>
      <xdr:xfrm>
        <a:off x="2609850" y="15725775"/>
        <a:ext cx="97440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2695575</xdr:colOff>
      <xdr:row>80</xdr:row>
      <xdr:rowOff>38100</xdr:rowOff>
    </xdr:from>
    <xdr:to>
      <xdr:col>5</xdr:col>
      <xdr:colOff>571500</xdr:colOff>
      <xdr:row>82</xdr:row>
      <xdr:rowOff>114300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3152775" y="15249525"/>
          <a:ext cx="3714750" cy="457200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L’objectif d’augmentation d’efficacité énergétique est à valider par l’OCEN, sur proposition du grand consommateur.</a:t>
          </a:r>
        </a:p>
      </xdr:txBody>
    </xdr:sp>
    <xdr:clientData/>
  </xdr:twoCellAnchor>
  <xdr:twoCellAnchor>
    <xdr:from>
      <xdr:col>2</xdr:col>
      <xdr:colOff>1885950</xdr:colOff>
      <xdr:row>0</xdr:row>
      <xdr:rowOff>28575</xdr:rowOff>
    </xdr:from>
    <xdr:to>
      <xdr:col>12</xdr:col>
      <xdr:colOff>66675</xdr:colOff>
      <xdr:row>4</xdr:row>
      <xdr:rowOff>9525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2343150" y="28575"/>
          <a:ext cx="10220325" cy="647700"/>
        </a:xfrm>
        <a:prstGeom prst="rect">
          <a:avLst/>
        </a:prstGeom>
        <a:solidFill>
          <a:srgbClr val="9BBB59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 présent document est à remettre chaque année à l’OCEN,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en cas de choix de la variante 3 "audit énergétique".
L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 grand consommateur peut également utiliser tout outil de son choix qui permettrait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 suivre l’évolution de son efficacité ou de sa consommation énergétique .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L’objectif d’augmentation d’efficacité énergétique est à valider par l’OCEN, sur proposition du grand consommateur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C121"/>
  <sheetViews>
    <sheetView tabSelected="1" view="pageBreakPreview" zoomScaleSheetLayoutView="100" workbookViewId="0" topLeftCell="A1">
      <selection activeCell="D80" sqref="D80"/>
    </sheetView>
  </sheetViews>
  <sheetFormatPr defaultColWidth="11.00390625" defaultRowHeight="14.25" outlineLevelCol="1"/>
  <cols>
    <col min="1" max="2" width="3.00390625" style="1" customWidth="1"/>
    <col min="3" max="3" width="53.375" style="1" customWidth="1"/>
    <col min="4" max="14" width="11.625" style="1" customWidth="1"/>
    <col min="15" max="15" width="11.00390625" style="1" customWidth="1"/>
    <col min="16" max="16" width="47.25390625" style="1" hidden="1" customWidth="1" outlineLevel="1"/>
    <col min="17" max="18" width="11.00390625" style="1" hidden="1" customWidth="1" outlineLevel="1"/>
    <col min="19" max="19" width="14.125" style="1" hidden="1" customWidth="1" outlineLevel="1"/>
    <col min="20" max="29" width="13.625" style="1" hidden="1" customWidth="1" outlineLevel="1"/>
    <col min="30" max="30" width="11.00390625" style="1" customWidth="1" collapsed="1"/>
    <col min="31" max="31" width="11.00390625" style="1" customWidth="1"/>
    <col min="32" max="42" width="11.00390625" style="8" customWidth="1"/>
    <col min="43" max="16384" width="11.00390625" style="1" customWidth="1"/>
  </cols>
  <sheetData>
    <row r="1" ht="12.75" customHeight="1"/>
    <row r="2" ht="12.75" customHeight="1"/>
    <row r="3" ht="12.75" customHeight="1"/>
    <row r="4" ht="14.25"/>
    <row r="5" ht="15.75" customHeight="1" thickBot="1">
      <c r="C5" s="48" t="s">
        <v>26</v>
      </c>
    </row>
    <row r="6" spans="3:14" ht="15">
      <c r="C6" s="21" t="s">
        <v>17</v>
      </c>
      <c r="D6" s="109"/>
      <c r="E6" s="110"/>
      <c r="F6" s="111"/>
      <c r="G6" s="22" t="s">
        <v>25</v>
      </c>
      <c r="H6" s="112"/>
      <c r="I6" s="112"/>
      <c r="J6" s="112"/>
      <c r="K6" s="112"/>
      <c r="L6" s="112"/>
      <c r="M6" s="112"/>
      <c r="N6" s="113"/>
    </row>
    <row r="7" spans="3:14" ht="14.25">
      <c r="C7" s="23" t="s">
        <v>22</v>
      </c>
      <c r="D7" s="24" t="s">
        <v>19</v>
      </c>
      <c r="E7" s="114"/>
      <c r="F7" s="115"/>
      <c r="G7" s="24" t="s">
        <v>20</v>
      </c>
      <c r="H7" s="106"/>
      <c r="I7" s="106"/>
      <c r="J7" s="107"/>
      <c r="K7" s="24" t="s">
        <v>21</v>
      </c>
      <c r="L7" s="106"/>
      <c r="M7" s="106"/>
      <c r="N7" s="108"/>
    </row>
    <row r="8" spans="3:14" ht="14.25">
      <c r="C8" s="25" t="s">
        <v>23</v>
      </c>
      <c r="D8" s="116"/>
      <c r="E8" s="117"/>
      <c r="F8" s="117"/>
      <c r="G8" s="117"/>
      <c r="H8" s="117"/>
      <c r="I8" s="117"/>
      <c r="J8" s="117"/>
      <c r="K8" s="117"/>
      <c r="L8" s="117"/>
      <c r="M8" s="117"/>
      <c r="N8" s="118"/>
    </row>
    <row r="9" spans="3:14" ht="14.25" customHeight="1">
      <c r="C9" s="26" t="s">
        <v>24</v>
      </c>
      <c r="D9" s="99"/>
      <c r="E9" s="100"/>
      <c r="F9" s="101"/>
      <c r="G9" s="27" t="s">
        <v>25</v>
      </c>
      <c r="H9" s="102"/>
      <c r="I9" s="102"/>
      <c r="J9" s="102"/>
      <c r="K9" s="102"/>
      <c r="L9" s="102"/>
      <c r="M9" s="102"/>
      <c r="N9" s="103"/>
    </row>
    <row r="10" spans="3:14" ht="14.25" customHeight="1">
      <c r="C10" s="23" t="s">
        <v>22</v>
      </c>
      <c r="D10" s="24" t="s">
        <v>19</v>
      </c>
      <c r="E10" s="104"/>
      <c r="F10" s="105"/>
      <c r="G10" s="24" t="s">
        <v>20</v>
      </c>
      <c r="H10" s="106"/>
      <c r="I10" s="106"/>
      <c r="J10" s="107"/>
      <c r="K10" s="28" t="s">
        <v>21</v>
      </c>
      <c r="L10" s="106"/>
      <c r="M10" s="106"/>
      <c r="N10" s="108"/>
    </row>
    <row r="11" spans="3:14" ht="14.25" customHeight="1" thickBot="1">
      <c r="C11" s="94" t="s">
        <v>18</v>
      </c>
      <c r="D11" s="29"/>
      <c r="E11" s="98" t="s">
        <v>52</v>
      </c>
      <c r="F11" s="95"/>
      <c r="G11" s="95"/>
      <c r="H11" s="95"/>
      <c r="I11" s="95"/>
      <c r="J11" s="29"/>
      <c r="K11" s="95"/>
      <c r="L11" s="95"/>
      <c r="M11" s="95"/>
      <c r="N11" s="96"/>
    </row>
    <row r="12" ht="14.25"/>
    <row r="13" ht="15.75" thickBot="1">
      <c r="C13" s="33" t="s">
        <v>46</v>
      </c>
    </row>
    <row r="14" spans="2:29" ht="18.75" thickBot="1">
      <c r="B14" s="124" t="s">
        <v>53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6"/>
      <c r="P14" s="4" t="s">
        <v>1</v>
      </c>
      <c r="Q14" s="4">
        <v>2</v>
      </c>
      <c r="S14" s="119" t="s">
        <v>13</v>
      </c>
      <c r="T14" s="119"/>
      <c r="U14" s="119"/>
      <c r="V14" s="119"/>
      <c r="W14" s="119"/>
      <c r="X14" s="119"/>
      <c r="Y14" s="119"/>
      <c r="Z14" s="119"/>
      <c r="AA14" s="119"/>
      <c r="AB14" s="119"/>
      <c r="AC14" s="119"/>
    </row>
    <row r="15" spans="2:29" ht="15">
      <c r="B15" s="127" t="s">
        <v>16</v>
      </c>
      <c r="C15" s="128"/>
      <c r="D15" s="30">
        <v>2013</v>
      </c>
      <c r="E15" s="15">
        <f>D15+1</f>
        <v>2014</v>
      </c>
      <c r="F15" s="15">
        <f aca="true" t="shared" si="0" ref="F15:N15">E15+1</f>
        <v>2015</v>
      </c>
      <c r="G15" s="15">
        <f t="shared" si="0"/>
        <v>2016</v>
      </c>
      <c r="H15" s="15">
        <f t="shared" si="0"/>
        <v>2017</v>
      </c>
      <c r="I15" s="15">
        <f t="shared" si="0"/>
        <v>2018</v>
      </c>
      <c r="J15" s="15">
        <f t="shared" si="0"/>
        <v>2019</v>
      </c>
      <c r="K15" s="15">
        <f t="shared" si="0"/>
        <v>2020</v>
      </c>
      <c r="L15" s="15">
        <f t="shared" si="0"/>
        <v>2021</v>
      </c>
      <c r="M15" s="15">
        <f t="shared" si="0"/>
        <v>2022</v>
      </c>
      <c r="N15" s="16">
        <f t="shared" si="0"/>
        <v>2023</v>
      </c>
      <c r="P15" s="4" t="s">
        <v>2</v>
      </c>
      <c r="Q15" s="4">
        <v>1</v>
      </c>
      <c r="S15" s="3">
        <v>2010</v>
      </c>
      <c r="T15" s="3">
        <v>2011</v>
      </c>
      <c r="U15" s="3">
        <v>2012</v>
      </c>
      <c r="V15" s="3">
        <v>2013</v>
      </c>
      <c r="W15" s="3">
        <v>2014</v>
      </c>
      <c r="X15" s="3">
        <v>2015</v>
      </c>
      <c r="Y15" s="3">
        <v>2016</v>
      </c>
      <c r="Z15" s="3">
        <v>2017</v>
      </c>
      <c r="AA15" s="3">
        <v>2018</v>
      </c>
      <c r="AB15" s="3">
        <v>2019</v>
      </c>
      <c r="AC15" s="3">
        <v>2020</v>
      </c>
    </row>
    <row r="16" spans="2:29" ht="15.75" thickBot="1">
      <c r="B16" s="129"/>
      <c r="C16" s="130"/>
      <c r="D16" s="5" t="s">
        <v>0</v>
      </c>
      <c r="E16" s="6" t="s">
        <v>0</v>
      </c>
      <c r="F16" s="6" t="s">
        <v>0</v>
      </c>
      <c r="G16" s="6" t="s">
        <v>0</v>
      </c>
      <c r="H16" s="6" t="s">
        <v>0</v>
      </c>
      <c r="I16" s="6" t="s">
        <v>0</v>
      </c>
      <c r="J16" s="6" t="s">
        <v>0</v>
      </c>
      <c r="K16" s="6" t="s">
        <v>0</v>
      </c>
      <c r="L16" s="6" t="s">
        <v>0</v>
      </c>
      <c r="M16" s="6" t="s">
        <v>0</v>
      </c>
      <c r="N16" s="7" t="s">
        <v>0</v>
      </c>
      <c r="P16" s="4" t="s">
        <v>3</v>
      </c>
      <c r="Q16" s="4">
        <v>1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2" t="s">
        <v>0</v>
      </c>
      <c r="AC16" s="2" t="s">
        <v>0</v>
      </c>
    </row>
    <row r="17" spans="2:29" ht="14.25" customHeight="1">
      <c r="B17" s="120" t="s">
        <v>43</v>
      </c>
      <c r="C17" s="82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P17" s="4" t="s">
        <v>4</v>
      </c>
      <c r="Q17" s="4">
        <v>1</v>
      </c>
      <c r="S17" s="4">
        <f aca="true" t="shared" si="1" ref="S17:AC24">IF($C17="","",D17*VLOOKUP($C17,$P$14:$Q$27,2,FALSE))</f>
      </c>
      <c r="T17" s="4">
        <f t="shared" si="1"/>
      </c>
      <c r="U17" s="4">
        <f t="shared" si="1"/>
      </c>
      <c r="V17" s="4">
        <f t="shared" si="1"/>
      </c>
      <c r="W17" s="4">
        <f t="shared" si="1"/>
      </c>
      <c r="X17" s="4">
        <f t="shared" si="1"/>
      </c>
      <c r="Y17" s="4">
        <f t="shared" si="1"/>
      </c>
      <c r="Z17" s="4">
        <f t="shared" si="1"/>
      </c>
      <c r="AA17" s="4">
        <f t="shared" si="1"/>
      </c>
      <c r="AB17" s="4">
        <f t="shared" si="1"/>
      </c>
      <c r="AC17" s="4">
        <f t="shared" si="1"/>
      </c>
    </row>
    <row r="18" spans="2:29" ht="14.25">
      <c r="B18" s="121"/>
      <c r="C18" s="12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  <c r="P18" s="4" t="s">
        <v>5</v>
      </c>
      <c r="Q18" s="4">
        <v>1</v>
      </c>
      <c r="S18" s="4">
        <f t="shared" si="1"/>
      </c>
      <c r="T18" s="4">
        <f t="shared" si="1"/>
      </c>
      <c r="U18" s="4">
        <f t="shared" si="1"/>
      </c>
      <c r="V18" s="4">
        <f t="shared" si="1"/>
      </c>
      <c r="W18" s="4">
        <f t="shared" si="1"/>
      </c>
      <c r="X18" s="4">
        <f t="shared" si="1"/>
      </c>
      <c r="Y18" s="4">
        <f t="shared" si="1"/>
      </c>
      <c r="Z18" s="4">
        <f t="shared" si="1"/>
      </c>
      <c r="AA18" s="4">
        <f t="shared" si="1"/>
      </c>
      <c r="AB18" s="4">
        <f t="shared" si="1"/>
      </c>
      <c r="AC18" s="4">
        <f t="shared" si="1"/>
      </c>
    </row>
    <row r="19" spans="2:29" ht="14.25">
      <c r="B19" s="121"/>
      <c r="C19" s="12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P19" s="4" t="s">
        <v>6</v>
      </c>
      <c r="Q19" s="4">
        <v>1</v>
      </c>
      <c r="S19" s="4">
        <f t="shared" si="1"/>
      </c>
      <c r="T19" s="4">
        <f t="shared" si="1"/>
      </c>
      <c r="U19" s="4">
        <f t="shared" si="1"/>
      </c>
      <c r="V19" s="4">
        <f t="shared" si="1"/>
      </c>
      <c r="W19" s="4">
        <f t="shared" si="1"/>
      </c>
      <c r="X19" s="4">
        <f t="shared" si="1"/>
      </c>
      <c r="Y19" s="4">
        <f t="shared" si="1"/>
      </c>
      <c r="Z19" s="4">
        <f t="shared" si="1"/>
      </c>
      <c r="AA19" s="4">
        <f t="shared" si="1"/>
      </c>
      <c r="AB19" s="4">
        <f t="shared" si="1"/>
      </c>
      <c r="AC19" s="4">
        <f t="shared" si="1"/>
      </c>
    </row>
    <row r="20" spans="2:29" ht="14.25">
      <c r="B20" s="121"/>
      <c r="C20" s="12"/>
      <c r="D20" s="51"/>
      <c r="E20" s="49"/>
      <c r="F20" s="49"/>
      <c r="G20" s="49"/>
      <c r="H20" s="49"/>
      <c r="I20" s="49"/>
      <c r="J20" s="49"/>
      <c r="K20" s="49"/>
      <c r="L20" s="49"/>
      <c r="M20" s="49"/>
      <c r="N20" s="49"/>
      <c r="P20" s="4" t="s">
        <v>7</v>
      </c>
      <c r="Q20" s="4">
        <v>1</v>
      </c>
      <c r="S20" s="4">
        <f t="shared" si="1"/>
      </c>
      <c r="T20" s="4">
        <f t="shared" si="1"/>
      </c>
      <c r="U20" s="4">
        <f t="shared" si="1"/>
      </c>
      <c r="V20" s="4">
        <f t="shared" si="1"/>
      </c>
      <c r="W20" s="4">
        <f t="shared" si="1"/>
      </c>
      <c r="X20" s="4">
        <f t="shared" si="1"/>
      </c>
      <c r="Y20" s="4">
        <f t="shared" si="1"/>
      </c>
      <c r="Z20" s="4">
        <f t="shared" si="1"/>
      </c>
      <c r="AA20" s="4">
        <f t="shared" si="1"/>
      </c>
      <c r="AB20" s="4">
        <f t="shared" si="1"/>
      </c>
      <c r="AC20" s="4">
        <f t="shared" si="1"/>
      </c>
    </row>
    <row r="21" spans="2:29" ht="14.25">
      <c r="B21" s="121"/>
      <c r="C21" s="12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3"/>
      <c r="P21" s="4" t="s">
        <v>8</v>
      </c>
      <c r="Q21" s="4">
        <v>1.4</v>
      </c>
      <c r="S21" s="4">
        <f t="shared" si="1"/>
      </c>
      <c r="T21" s="4">
        <f t="shared" si="1"/>
      </c>
      <c r="U21" s="4">
        <f t="shared" si="1"/>
      </c>
      <c r="V21" s="4">
        <f t="shared" si="1"/>
      </c>
      <c r="W21" s="4">
        <f t="shared" si="1"/>
      </c>
      <c r="X21" s="4">
        <f t="shared" si="1"/>
      </c>
      <c r="Y21" s="4">
        <f t="shared" si="1"/>
      </c>
      <c r="Z21" s="4">
        <f t="shared" si="1"/>
      </c>
      <c r="AA21" s="4">
        <f t="shared" si="1"/>
      </c>
      <c r="AB21" s="4">
        <f t="shared" si="1"/>
      </c>
      <c r="AC21" s="4">
        <f t="shared" si="1"/>
      </c>
    </row>
    <row r="22" spans="2:29" ht="14.25">
      <c r="B22" s="121"/>
      <c r="C22" s="12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3"/>
      <c r="P22" s="4" t="s">
        <v>9</v>
      </c>
      <c r="Q22" s="4">
        <v>0.5</v>
      </c>
      <c r="S22" s="4">
        <f t="shared" si="1"/>
      </c>
      <c r="T22" s="4">
        <f t="shared" si="1"/>
      </c>
      <c r="U22" s="4">
        <f t="shared" si="1"/>
      </c>
      <c r="V22" s="4">
        <f t="shared" si="1"/>
      </c>
      <c r="W22" s="4">
        <f t="shared" si="1"/>
      </c>
      <c r="X22" s="4">
        <f t="shared" si="1"/>
      </c>
      <c r="Y22" s="4">
        <f t="shared" si="1"/>
      </c>
      <c r="Z22" s="4">
        <f t="shared" si="1"/>
      </c>
      <c r="AA22" s="4">
        <f t="shared" si="1"/>
      </c>
      <c r="AB22" s="4">
        <f t="shared" si="1"/>
      </c>
      <c r="AC22" s="4">
        <f t="shared" si="1"/>
      </c>
    </row>
    <row r="23" spans="2:29" ht="14.25">
      <c r="B23" s="121"/>
      <c r="C23" s="12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3"/>
      <c r="P23" s="4" t="s">
        <v>10</v>
      </c>
      <c r="Q23" s="4">
        <v>0.1</v>
      </c>
      <c r="S23" s="4">
        <f t="shared" si="1"/>
      </c>
      <c r="T23" s="4">
        <f t="shared" si="1"/>
      </c>
      <c r="U23" s="4">
        <f t="shared" si="1"/>
      </c>
      <c r="V23" s="4">
        <f t="shared" si="1"/>
      </c>
      <c r="W23" s="4">
        <f t="shared" si="1"/>
      </c>
      <c r="X23" s="4">
        <f t="shared" si="1"/>
      </c>
      <c r="Y23" s="4">
        <f t="shared" si="1"/>
      </c>
      <c r="Z23" s="4">
        <f t="shared" si="1"/>
      </c>
      <c r="AA23" s="4">
        <f t="shared" si="1"/>
      </c>
      <c r="AB23" s="4">
        <f t="shared" si="1"/>
      </c>
      <c r="AC23" s="4">
        <f t="shared" si="1"/>
      </c>
    </row>
    <row r="24" spans="2:29" ht="15" thickBot="1">
      <c r="B24" s="121"/>
      <c r="C24" s="74"/>
      <c r="D24" s="75"/>
      <c r="E24" s="65"/>
      <c r="F24" s="65"/>
      <c r="G24" s="65"/>
      <c r="H24" s="65"/>
      <c r="I24" s="65"/>
      <c r="J24" s="65"/>
      <c r="K24" s="65"/>
      <c r="L24" s="65"/>
      <c r="M24" s="65"/>
      <c r="N24" s="65"/>
      <c r="P24" s="4" t="s">
        <v>11</v>
      </c>
      <c r="Q24" s="4">
        <v>0.1</v>
      </c>
      <c r="S24" s="4">
        <f t="shared" si="1"/>
      </c>
      <c r="T24" s="4">
        <f t="shared" si="1"/>
      </c>
      <c r="U24" s="4">
        <f t="shared" si="1"/>
      </c>
      <c r="V24" s="4">
        <f t="shared" si="1"/>
      </c>
      <c r="W24" s="4">
        <f t="shared" si="1"/>
      </c>
      <c r="X24" s="4">
        <f t="shared" si="1"/>
      </c>
      <c r="Y24" s="4">
        <f t="shared" si="1"/>
      </c>
      <c r="Z24" s="4">
        <f t="shared" si="1"/>
      </c>
      <c r="AA24" s="4">
        <f t="shared" si="1"/>
      </c>
      <c r="AB24" s="4">
        <f t="shared" si="1"/>
      </c>
      <c r="AC24" s="4">
        <f t="shared" si="1"/>
      </c>
    </row>
    <row r="25" spans="2:29" ht="15" thickBot="1">
      <c r="B25" s="121"/>
      <c r="C25" s="86" t="s">
        <v>50</v>
      </c>
      <c r="D25" s="83">
        <f>1.1*D27</f>
        <v>0</v>
      </c>
      <c r="E25" s="84">
        <f>1.1*E27</f>
        <v>0</v>
      </c>
      <c r="F25" s="84">
        <f aca="true" t="shared" si="2" ref="F25:N25">1.1*F27</f>
        <v>0</v>
      </c>
      <c r="G25" s="84">
        <f t="shared" si="2"/>
        <v>0</v>
      </c>
      <c r="H25" s="84">
        <f t="shared" si="2"/>
        <v>0</v>
      </c>
      <c r="I25" s="84">
        <f t="shared" si="2"/>
        <v>0</v>
      </c>
      <c r="J25" s="84">
        <f t="shared" si="2"/>
        <v>0</v>
      </c>
      <c r="K25" s="84">
        <f t="shared" si="2"/>
        <v>0</v>
      </c>
      <c r="L25" s="84">
        <f t="shared" si="2"/>
        <v>0</v>
      </c>
      <c r="M25" s="84">
        <f t="shared" si="2"/>
        <v>0</v>
      </c>
      <c r="N25" s="84">
        <f t="shared" si="2"/>
        <v>0</v>
      </c>
      <c r="P25" s="4" t="s">
        <v>12</v>
      </c>
      <c r="Q25" s="4">
        <v>0.1</v>
      </c>
      <c r="S25" s="4">
        <f>IF($C25="","",D25*VLOOKUP($C25,$P$14:$Q$26,2,FALSE))</f>
        <v>0</v>
      </c>
      <c r="T25" s="4">
        <f aca="true" t="shared" si="3" ref="T25:AC25">IF($C25="","",E25*VLOOKUP($C25,$P$14:$Q$26,2,FALSE))</f>
        <v>0</v>
      </c>
      <c r="U25" s="4">
        <f t="shared" si="3"/>
        <v>0</v>
      </c>
      <c r="V25" s="4">
        <f t="shared" si="3"/>
        <v>0</v>
      </c>
      <c r="W25" s="4">
        <f t="shared" si="3"/>
        <v>0</v>
      </c>
      <c r="X25" s="4">
        <f t="shared" si="3"/>
        <v>0</v>
      </c>
      <c r="Y25" s="4">
        <f t="shared" si="3"/>
        <v>0</v>
      </c>
      <c r="Z25" s="4">
        <f>IF($C25="","",K25*VLOOKUP($C25,$P$14:$Q$26,2,FALSE))</f>
        <v>0</v>
      </c>
      <c r="AA25" s="4">
        <f t="shared" si="3"/>
        <v>0</v>
      </c>
      <c r="AB25" s="4">
        <f t="shared" si="3"/>
        <v>0</v>
      </c>
      <c r="AC25" s="4">
        <f t="shared" si="3"/>
        <v>0</v>
      </c>
    </row>
    <row r="26" spans="2:29" ht="15.75" thickBot="1">
      <c r="B26" s="122"/>
      <c r="C26" s="134" t="s">
        <v>49</v>
      </c>
      <c r="D26" s="79" t="s">
        <v>48</v>
      </c>
      <c r="E26" s="80" t="s">
        <v>48</v>
      </c>
      <c r="F26" s="80" t="s">
        <v>48</v>
      </c>
      <c r="G26" s="80" t="s">
        <v>48</v>
      </c>
      <c r="H26" s="80" t="s">
        <v>48</v>
      </c>
      <c r="I26" s="80" t="s">
        <v>48</v>
      </c>
      <c r="J26" s="80" t="s">
        <v>48</v>
      </c>
      <c r="K26" s="80" t="s">
        <v>48</v>
      </c>
      <c r="L26" s="80" t="s">
        <v>48</v>
      </c>
      <c r="M26" s="80" t="s">
        <v>48</v>
      </c>
      <c r="N26" s="81" t="s">
        <v>48</v>
      </c>
      <c r="P26" s="90" t="s">
        <v>50</v>
      </c>
      <c r="Q26" s="91">
        <v>1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2:29" ht="15" thickBot="1">
      <c r="B27" s="122"/>
      <c r="C27" s="135"/>
      <c r="D27" s="76"/>
      <c r="E27" s="77"/>
      <c r="F27" s="77"/>
      <c r="G27" s="77"/>
      <c r="H27" s="77"/>
      <c r="I27" s="77"/>
      <c r="J27" s="77"/>
      <c r="K27" s="77"/>
      <c r="L27" s="77"/>
      <c r="M27" s="77"/>
      <c r="N27" s="78"/>
      <c r="P27" s="4"/>
      <c r="Q27" s="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2:29" ht="15">
      <c r="B28" s="122"/>
      <c r="C28" s="9" t="s">
        <v>34</v>
      </c>
      <c r="D28" s="54">
        <f>SUM(D17:D25)</f>
        <v>0</v>
      </c>
      <c r="E28" s="55">
        <f>SUM(E17:E25)</f>
        <v>0</v>
      </c>
      <c r="F28" s="55">
        <f aca="true" t="shared" si="4" ref="F28:M28">SUM(F17:F25)</f>
        <v>0</v>
      </c>
      <c r="G28" s="55">
        <f t="shared" si="4"/>
        <v>0</v>
      </c>
      <c r="H28" s="55">
        <f t="shared" si="4"/>
        <v>0</v>
      </c>
      <c r="I28" s="55">
        <f t="shared" si="4"/>
        <v>0</v>
      </c>
      <c r="J28" s="55">
        <f t="shared" si="4"/>
        <v>0</v>
      </c>
      <c r="K28" s="55">
        <f t="shared" si="4"/>
        <v>0</v>
      </c>
      <c r="L28" s="55">
        <f t="shared" si="4"/>
        <v>0</v>
      </c>
      <c r="M28" s="55">
        <f t="shared" si="4"/>
        <v>0</v>
      </c>
      <c r="N28" s="56">
        <f>SUM(N17:N25)</f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2:29" ht="30.75" thickBot="1">
      <c r="B29" s="123"/>
      <c r="C29" s="11" t="s">
        <v>35</v>
      </c>
      <c r="D29" s="57">
        <f>SUM(S17:S25)</f>
        <v>0</v>
      </c>
      <c r="E29" s="58">
        <f aca="true" t="shared" si="5" ref="E29:N29">SUM(T17:T25)</f>
        <v>0</v>
      </c>
      <c r="F29" s="58">
        <f t="shared" si="5"/>
        <v>0</v>
      </c>
      <c r="G29" s="58">
        <f t="shared" si="5"/>
        <v>0</v>
      </c>
      <c r="H29" s="58">
        <f t="shared" si="5"/>
        <v>0</v>
      </c>
      <c r="I29" s="58">
        <f t="shared" si="5"/>
        <v>0</v>
      </c>
      <c r="J29" s="58">
        <f t="shared" si="5"/>
        <v>0</v>
      </c>
      <c r="K29" s="58">
        <f t="shared" si="5"/>
        <v>0</v>
      </c>
      <c r="L29" s="58">
        <f t="shared" si="5"/>
        <v>0</v>
      </c>
      <c r="M29" s="58">
        <f t="shared" si="5"/>
        <v>0</v>
      </c>
      <c r="N29" s="59">
        <f t="shared" si="5"/>
        <v>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2:29" ht="14.25">
      <c r="B30" s="131" t="s">
        <v>44</v>
      </c>
      <c r="C30" s="46">
        <f aca="true" t="shared" si="6" ref="C30:C37">IF(C17="","",C17)</f>
      </c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2"/>
      <c r="S30" s="4">
        <f aca="true" t="shared" si="7" ref="S30:AC37">IF($C30="","",D30*VLOOKUP($C30,$P$14:$Q$27,2,FALSE))</f>
      </c>
      <c r="T30" s="4">
        <f t="shared" si="7"/>
      </c>
      <c r="U30" s="4">
        <f t="shared" si="7"/>
      </c>
      <c r="V30" s="4">
        <f t="shared" si="7"/>
      </c>
      <c r="W30" s="4">
        <f t="shared" si="7"/>
      </c>
      <c r="X30" s="4">
        <f t="shared" si="7"/>
      </c>
      <c r="Y30" s="4">
        <f t="shared" si="7"/>
      </c>
      <c r="Z30" s="4">
        <f t="shared" si="7"/>
      </c>
      <c r="AA30" s="4">
        <f t="shared" si="7"/>
      </c>
      <c r="AB30" s="4">
        <f t="shared" si="7"/>
      </c>
      <c r="AC30" s="4">
        <f t="shared" si="7"/>
      </c>
    </row>
    <row r="31" spans="2:29" ht="14.25">
      <c r="B31" s="122"/>
      <c r="C31" s="44">
        <f t="shared" si="6"/>
      </c>
      <c r="D31" s="63"/>
      <c r="E31" s="61"/>
      <c r="F31" s="61"/>
      <c r="G31" s="61"/>
      <c r="H31" s="61"/>
      <c r="I31" s="61"/>
      <c r="J31" s="61"/>
      <c r="K31" s="61"/>
      <c r="L31" s="61"/>
      <c r="M31" s="61"/>
      <c r="N31" s="62"/>
      <c r="S31" s="4">
        <f t="shared" si="7"/>
      </c>
      <c r="T31" s="4">
        <f t="shared" si="7"/>
      </c>
      <c r="U31" s="4">
        <f t="shared" si="7"/>
      </c>
      <c r="V31" s="4">
        <f t="shared" si="7"/>
      </c>
      <c r="W31" s="4">
        <f t="shared" si="7"/>
      </c>
      <c r="X31" s="4">
        <f t="shared" si="7"/>
      </c>
      <c r="Y31" s="4">
        <f t="shared" si="7"/>
      </c>
      <c r="Z31" s="4">
        <f t="shared" si="7"/>
      </c>
      <c r="AA31" s="4">
        <f t="shared" si="7"/>
      </c>
      <c r="AB31" s="4">
        <f t="shared" si="7"/>
      </c>
      <c r="AC31" s="4">
        <f t="shared" si="7"/>
      </c>
    </row>
    <row r="32" spans="2:29" ht="14.25">
      <c r="B32" s="122"/>
      <c r="C32" s="44">
        <f t="shared" si="6"/>
      </c>
      <c r="D32" s="63"/>
      <c r="E32" s="52"/>
      <c r="F32" s="52"/>
      <c r="G32" s="52"/>
      <c r="H32" s="52"/>
      <c r="I32" s="52"/>
      <c r="J32" s="52"/>
      <c r="K32" s="52"/>
      <c r="L32" s="52"/>
      <c r="M32" s="52"/>
      <c r="N32" s="53"/>
      <c r="P32" s="8"/>
      <c r="Q32" s="8"/>
      <c r="S32" s="4">
        <f t="shared" si="7"/>
      </c>
      <c r="T32" s="4">
        <f t="shared" si="7"/>
      </c>
      <c r="U32" s="4">
        <f t="shared" si="7"/>
      </c>
      <c r="V32" s="4">
        <f t="shared" si="7"/>
      </c>
      <c r="W32" s="4">
        <f t="shared" si="7"/>
      </c>
      <c r="X32" s="4">
        <f t="shared" si="7"/>
      </c>
      <c r="Y32" s="4">
        <f t="shared" si="7"/>
      </c>
      <c r="Z32" s="4">
        <f t="shared" si="7"/>
      </c>
      <c r="AA32" s="4">
        <f t="shared" si="7"/>
      </c>
      <c r="AB32" s="4">
        <f t="shared" si="7"/>
      </c>
      <c r="AC32" s="4">
        <f t="shared" si="7"/>
      </c>
    </row>
    <row r="33" spans="2:29" ht="14.25">
      <c r="B33" s="122"/>
      <c r="C33" s="44">
        <f t="shared" si="6"/>
      </c>
      <c r="D33" s="63"/>
      <c r="E33" s="52"/>
      <c r="F33" s="52"/>
      <c r="G33" s="52"/>
      <c r="H33" s="52"/>
      <c r="I33" s="52"/>
      <c r="J33" s="52"/>
      <c r="K33" s="52"/>
      <c r="L33" s="52"/>
      <c r="M33" s="52"/>
      <c r="N33" s="52"/>
      <c r="P33" s="8"/>
      <c r="Q33" s="8"/>
      <c r="S33" s="4">
        <f t="shared" si="7"/>
      </c>
      <c r="T33" s="4">
        <f t="shared" si="7"/>
      </c>
      <c r="U33" s="4">
        <f t="shared" si="7"/>
      </c>
      <c r="V33" s="4">
        <f t="shared" si="7"/>
      </c>
      <c r="W33" s="4">
        <f t="shared" si="7"/>
      </c>
      <c r="X33" s="4">
        <f t="shared" si="7"/>
      </c>
      <c r="Y33" s="4">
        <f t="shared" si="7"/>
      </c>
      <c r="Z33" s="4">
        <f t="shared" si="7"/>
      </c>
      <c r="AA33" s="4">
        <f t="shared" si="7"/>
      </c>
      <c r="AB33" s="4">
        <f t="shared" si="7"/>
      </c>
      <c r="AC33" s="4">
        <f t="shared" si="7"/>
      </c>
    </row>
    <row r="34" spans="2:29" ht="14.25">
      <c r="B34" s="122"/>
      <c r="C34" s="44">
        <f t="shared" si="6"/>
      </c>
      <c r="D34" s="63"/>
      <c r="E34" s="52"/>
      <c r="F34" s="52"/>
      <c r="G34" s="52"/>
      <c r="H34" s="52"/>
      <c r="I34" s="52"/>
      <c r="J34" s="52"/>
      <c r="K34" s="52"/>
      <c r="L34" s="52"/>
      <c r="M34" s="52"/>
      <c r="N34" s="53"/>
      <c r="P34" s="8"/>
      <c r="Q34" s="8"/>
      <c r="S34" s="4">
        <f t="shared" si="7"/>
      </c>
      <c r="T34" s="4">
        <f t="shared" si="7"/>
      </c>
      <c r="U34" s="4">
        <f t="shared" si="7"/>
      </c>
      <c r="V34" s="4">
        <f t="shared" si="7"/>
      </c>
      <c r="W34" s="4">
        <f t="shared" si="7"/>
      </c>
      <c r="X34" s="4">
        <f t="shared" si="7"/>
      </c>
      <c r="Y34" s="4">
        <f t="shared" si="7"/>
      </c>
      <c r="Z34" s="4">
        <f t="shared" si="7"/>
      </c>
      <c r="AA34" s="4">
        <f t="shared" si="7"/>
      </c>
      <c r="AB34" s="4">
        <f t="shared" si="7"/>
      </c>
      <c r="AC34" s="4">
        <f t="shared" si="7"/>
      </c>
    </row>
    <row r="35" spans="2:29" ht="14.25">
      <c r="B35" s="122"/>
      <c r="C35" s="44">
        <f t="shared" si="6"/>
      </c>
      <c r="D35" s="63"/>
      <c r="E35" s="52"/>
      <c r="F35" s="52"/>
      <c r="G35" s="52"/>
      <c r="H35" s="52"/>
      <c r="I35" s="52"/>
      <c r="J35" s="52"/>
      <c r="K35" s="52"/>
      <c r="L35" s="52"/>
      <c r="M35" s="52"/>
      <c r="N35" s="53"/>
      <c r="P35" s="8"/>
      <c r="Q35" s="8"/>
      <c r="S35" s="4">
        <f t="shared" si="7"/>
      </c>
      <c r="T35" s="4">
        <f t="shared" si="7"/>
      </c>
      <c r="U35" s="4">
        <f t="shared" si="7"/>
      </c>
      <c r="V35" s="4">
        <f t="shared" si="7"/>
      </c>
      <c r="W35" s="4">
        <f t="shared" si="7"/>
      </c>
      <c r="X35" s="4">
        <f t="shared" si="7"/>
      </c>
      <c r="Y35" s="4">
        <f t="shared" si="7"/>
      </c>
      <c r="Z35" s="4">
        <f t="shared" si="7"/>
      </c>
      <c r="AA35" s="4">
        <f t="shared" si="7"/>
      </c>
      <c r="AB35" s="4">
        <f t="shared" si="7"/>
      </c>
      <c r="AC35" s="4">
        <f t="shared" si="7"/>
      </c>
    </row>
    <row r="36" spans="2:29" ht="14.25">
      <c r="B36" s="122"/>
      <c r="C36" s="44">
        <f t="shared" si="6"/>
      </c>
      <c r="D36" s="63"/>
      <c r="E36" s="52"/>
      <c r="F36" s="52"/>
      <c r="G36" s="52"/>
      <c r="H36" s="52"/>
      <c r="I36" s="52"/>
      <c r="J36" s="52"/>
      <c r="K36" s="52"/>
      <c r="L36" s="52"/>
      <c r="M36" s="52"/>
      <c r="N36" s="53"/>
      <c r="P36" s="8"/>
      <c r="Q36" s="8"/>
      <c r="S36" s="4">
        <f t="shared" si="7"/>
      </c>
      <c r="T36" s="4">
        <f t="shared" si="7"/>
      </c>
      <c r="U36" s="4">
        <f t="shared" si="7"/>
      </c>
      <c r="V36" s="4">
        <f t="shared" si="7"/>
      </c>
      <c r="W36" s="4">
        <f t="shared" si="7"/>
      </c>
      <c r="X36" s="4">
        <f t="shared" si="7"/>
      </c>
      <c r="Y36" s="4">
        <f t="shared" si="7"/>
      </c>
      <c r="Z36" s="4">
        <f t="shared" si="7"/>
      </c>
      <c r="AA36" s="4">
        <f t="shared" si="7"/>
      </c>
      <c r="AB36" s="4">
        <f t="shared" si="7"/>
      </c>
      <c r="AC36" s="4">
        <f t="shared" si="7"/>
      </c>
    </row>
    <row r="37" spans="2:29" ht="15" thickBot="1">
      <c r="B37" s="122"/>
      <c r="C37" s="47">
        <f t="shared" si="6"/>
      </c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6"/>
      <c r="P37" s="8"/>
      <c r="Q37" s="8"/>
      <c r="S37" s="4">
        <f t="shared" si="7"/>
      </c>
      <c r="T37" s="4">
        <f t="shared" si="7"/>
      </c>
      <c r="U37" s="4">
        <f t="shared" si="7"/>
      </c>
      <c r="V37" s="4">
        <f t="shared" si="7"/>
      </c>
      <c r="W37" s="4">
        <f t="shared" si="7"/>
      </c>
      <c r="X37" s="4">
        <f t="shared" si="7"/>
      </c>
      <c r="Y37" s="4">
        <f t="shared" si="7"/>
      </c>
      <c r="Z37" s="4">
        <f t="shared" si="7"/>
      </c>
      <c r="AA37" s="4">
        <f t="shared" si="7"/>
      </c>
      <c r="AB37" s="4">
        <f t="shared" si="7"/>
      </c>
      <c r="AC37" s="4">
        <f t="shared" si="7"/>
      </c>
    </row>
    <row r="38" spans="2:29" ht="15" thickBot="1">
      <c r="B38" s="122"/>
      <c r="C38" s="86" t="s">
        <v>50</v>
      </c>
      <c r="D38" s="83">
        <f>1.1*D40</f>
        <v>0</v>
      </c>
      <c r="E38" s="83">
        <f aca="true" t="shared" si="8" ref="E38:M38">1.1*E40</f>
        <v>0</v>
      </c>
      <c r="F38" s="83">
        <f t="shared" si="8"/>
        <v>0</v>
      </c>
      <c r="G38" s="83">
        <f t="shared" si="8"/>
        <v>0</v>
      </c>
      <c r="H38" s="83">
        <f t="shared" si="8"/>
        <v>0</v>
      </c>
      <c r="I38" s="83">
        <f t="shared" si="8"/>
        <v>0</v>
      </c>
      <c r="J38" s="83">
        <f t="shared" si="8"/>
        <v>0</v>
      </c>
      <c r="K38" s="83">
        <f t="shared" si="8"/>
        <v>0</v>
      </c>
      <c r="L38" s="83">
        <f t="shared" si="8"/>
        <v>0</v>
      </c>
      <c r="M38" s="83">
        <f t="shared" si="8"/>
        <v>0</v>
      </c>
      <c r="N38" s="83">
        <f>1.1*N40</f>
        <v>0</v>
      </c>
      <c r="P38" s="8"/>
      <c r="Q38" s="8"/>
      <c r="S38" s="4">
        <f>IF($C38="","",D38*VLOOKUP($C38,$P$14:$Q$27,2,FALSE))</f>
        <v>0</v>
      </c>
      <c r="T38" s="4">
        <f aca="true" t="shared" si="9" ref="T38:AC38">IF($C38="","",E38*VLOOKUP($C38,$P$14:$Q$27,2,FALSE))</f>
        <v>0</v>
      </c>
      <c r="U38" s="4">
        <f t="shared" si="9"/>
        <v>0</v>
      </c>
      <c r="V38" s="4">
        <f t="shared" si="9"/>
        <v>0</v>
      </c>
      <c r="W38" s="4">
        <f t="shared" si="9"/>
        <v>0</v>
      </c>
      <c r="X38" s="4">
        <f t="shared" si="9"/>
        <v>0</v>
      </c>
      <c r="Y38" s="4">
        <f t="shared" si="9"/>
        <v>0</v>
      </c>
      <c r="Z38" s="4">
        <f t="shared" si="9"/>
        <v>0</v>
      </c>
      <c r="AA38" s="4">
        <f t="shared" si="9"/>
        <v>0</v>
      </c>
      <c r="AB38" s="4">
        <f t="shared" si="9"/>
        <v>0</v>
      </c>
      <c r="AC38" s="4">
        <f t="shared" si="9"/>
        <v>0</v>
      </c>
    </row>
    <row r="39" spans="2:29" ht="15.75" thickBot="1">
      <c r="B39" s="122"/>
      <c r="C39" s="134" t="s">
        <v>51</v>
      </c>
      <c r="D39" s="79" t="s">
        <v>48</v>
      </c>
      <c r="E39" s="80" t="s">
        <v>48</v>
      </c>
      <c r="F39" s="80" t="s">
        <v>48</v>
      </c>
      <c r="G39" s="80" t="s">
        <v>48</v>
      </c>
      <c r="H39" s="80" t="s">
        <v>48</v>
      </c>
      <c r="I39" s="80" t="s">
        <v>48</v>
      </c>
      <c r="J39" s="80" t="s">
        <v>48</v>
      </c>
      <c r="K39" s="80" t="s">
        <v>48</v>
      </c>
      <c r="L39" s="80" t="s">
        <v>48</v>
      </c>
      <c r="M39" s="80" t="s">
        <v>48</v>
      </c>
      <c r="N39" s="81" t="s">
        <v>48</v>
      </c>
      <c r="P39" s="8"/>
      <c r="Q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2:29" ht="15" thickBot="1">
      <c r="B40" s="122"/>
      <c r="C40" s="135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8"/>
      <c r="P40" s="8"/>
      <c r="Q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2:14" ht="15" customHeight="1">
      <c r="B41" s="122"/>
      <c r="C41" s="43" t="s">
        <v>41</v>
      </c>
      <c r="D41" s="54">
        <f>SUM(D30:D38)</f>
        <v>0</v>
      </c>
      <c r="E41" s="55">
        <f>SUM(E30:E38)</f>
        <v>0</v>
      </c>
      <c r="F41" s="55">
        <f aca="true" t="shared" si="10" ref="F41:N41">SUM(F30:F38)</f>
        <v>0</v>
      </c>
      <c r="G41" s="55">
        <f t="shared" si="10"/>
        <v>0</v>
      </c>
      <c r="H41" s="55">
        <f t="shared" si="10"/>
        <v>0</v>
      </c>
      <c r="I41" s="55">
        <f t="shared" si="10"/>
        <v>0</v>
      </c>
      <c r="J41" s="55">
        <f t="shared" si="10"/>
        <v>0</v>
      </c>
      <c r="K41" s="55">
        <f t="shared" si="10"/>
        <v>0</v>
      </c>
      <c r="L41" s="55">
        <f t="shared" si="10"/>
        <v>0</v>
      </c>
      <c r="M41" s="55">
        <f t="shared" si="10"/>
        <v>0</v>
      </c>
      <c r="N41" s="56">
        <f t="shared" si="10"/>
        <v>0</v>
      </c>
    </row>
    <row r="42" spans="2:14" ht="15" customHeight="1">
      <c r="B42" s="122"/>
      <c r="C42" s="10" t="s">
        <v>33</v>
      </c>
      <c r="D42" s="67">
        <f>SUM(S30:S38)</f>
        <v>0</v>
      </c>
      <c r="E42" s="68">
        <f aca="true" t="shared" si="11" ref="E42:N42">SUM(T30:T38)</f>
        <v>0</v>
      </c>
      <c r="F42" s="68">
        <f t="shared" si="11"/>
        <v>0</v>
      </c>
      <c r="G42" s="68">
        <f t="shared" si="11"/>
        <v>0</v>
      </c>
      <c r="H42" s="68">
        <f t="shared" si="11"/>
        <v>0</v>
      </c>
      <c r="I42" s="68">
        <f t="shared" si="11"/>
        <v>0</v>
      </c>
      <c r="J42" s="68">
        <f t="shared" si="11"/>
        <v>0</v>
      </c>
      <c r="K42" s="68">
        <f t="shared" si="11"/>
        <v>0</v>
      </c>
      <c r="L42" s="68">
        <f t="shared" si="11"/>
        <v>0</v>
      </c>
      <c r="M42" s="68">
        <f t="shared" si="11"/>
        <v>0</v>
      </c>
      <c r="N42" s="69">
        <f t="shared" si="11"/>
        <v>0</v>
      </c>
    </row>
    <row r="43" spans="2:14" ht="15" customHeight="1" thickBot="1">
      <c r="B43" s="123"/>
      <c r="C43" s="11" t="s">
        <v>32</v>
      </c>
      <c r="D43" s="57">
        <f>D42</f>
        <v>0</v>
      </c>
      <c r="E43" s="58">
        <f>E42+D43</f>
        <v>0</v>
      </c>
      <c r="F43" s="58">
        <f>F42+E43</f>
        <v>0</v>
      </c>
      <c r="G43" s="58">
        <f aca="true" t="shared" si="12" ref="G43:N43">G42+F43</f>
        <v>0</v>
      </c>
      <c r="H43" s="58">
        <f t="shared" si="12"/>
        <v>0</v>
      </c>
      <c r="I43" s="58">
        <f t="shared" si="12"/>
        <v>0</v>
      </c>
      <c r="J43" s="58">
        <f t="shared" si="12"/>
        <v>0</v>
      </c>
      <c r="K43" s="58">
        <f t="shared" si="12"/>
        <v>0</v>
      </c>
      <c r="L43" s="58">
        <f t="shared" si="12"/>
        <v>0</v>
      </c>
      <c r="M43" s="58">
        <f t="shared" si="12"/>
        <v>0</v>
      </c>
      <c r="N43" s="59">
        <f t="shared" si="12"/>
        <v>0</v>
      </c>
    </row>
    <row r="44" spans="2:14" ht="15" customHeight="1" thickBot="1">
      <c r="B44" s="132" t="s">
        <v>31</v>
      </c>
      <c r="C44" s="133"/>
      <c r="D44" s="87" t="e">
        <f>IF(D29=0,NA(),(D29+D43)/D29*100)</f>
        <v>#N/A</v>
      </c>
      <c r="E44" s="88" t="e">
        <f>IF(E29=0,NA(),(E29+E43)/E29*100)</f>
        <v>#N/A</v>
      </c>
      <c r="F44" s="88" t="e">
        <f aca="true" t="shared" si="13" ref="F44:N44">IF(F29=0,NA(),(F29+F43)/F29*100)</f>
        <v>#N/A</v>
      </c>
      <c r="G44" s="88" t="e">
        <f t="shared" si="13"/>
        <v>#N/A</v>
      </c>
      <c r="H44" s="88" t="e">
        <f t="shared" si="13"/>
        <v>#N/A</v>
      </c>
      <c r="I44" s="88" t="e">
        <f t="shared" si="13"/>
        <v>#N/A</v>
      </c>
      <c r="J44" s="88" t="e">
        <f t="shared" si="13"/>
        <v>#N/A</v>
      </c>
      <c r="K44" s="88" t="e">
        <f t="shared" si="13"/>
        <v>#N/A</v>
      </c>
      <c r="L44" s="88" t="e">
        <f t="shared" si="13"/>
        <v>#N/A</v>
      </c>
      <c r="M44" s="88" t="e">
        <f t="shared" si="13"/>
        <v>#N/A</v>
      </c>
      <c r="N44" s="89" t="e">
        <f t="shared" si="13"/>
        <v>#N/A</v>
      </c>
    </row>
    <row r="45" ht="15" customHeight="1"/>
    <row r="46" ht="15" customHeight="1"/>
    <row r="47" spans="3:14" s="8" customFormat="1" ht="15">
      <c r="C47" s="2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3:14" s="8" customFormat="1" ht="15.75" thickBot="1">
      <c r="C48" s="33" t="s">
        <v>47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29" ht="18.75" thickBot="1">
      <c r="B49" s="124" t="s">
        <v>39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6"/>
      <c r="S49" s="119" t="s">
        <v>15</v>
      </c>
      <c r="T49" s="119"/>
      <c r="U49" s="119"/>
      <c r="V49" s="119"/>
      <c r="W49" s="119"/>
      <c r="X49" s="119"/>
      <c r="Y49" s="119"/>
      <c r="Z49" s="119"/>
      <c r="AA49" s="119"/>
      <c r="AB49" s="119"/>
      <c r="AC49" s="119"/>
    </row>
    <row r="50" spans="2:29" ht="15">
      <c r="B50" s="127" t="s">
        <v>16</v>
      </c>
      <c r="C50" s="128"/>
      <c r="D50" s="40">
        <f aca="true" t="shared" si="14" ref="D50:N50">D15</f>
        <v>2013</v>
      </c>
      <c r="E50" s="17">
        <f t="shared" si="14"/>
        <v>2014</v>
      </c>
      <c r="F50" s="17">
        <f t="shared" si="14"/>
        <v>2015</v>
      </c>
      <c r="G50" s="17">
        <f t="shared" si="14"/>
        <v>2016</v>
      </c>
      <c r="H50" s="17">
        <f t="shared" si="14"/>
        <v>2017</v>
      </c>
      <c r="I50" s="17">
        <f t="shared" si="14"/>
        <v>2018</v>
      </c>
      <c r="J50" s="17">
        <f t="shared" si="14"/>
        <v>2019</v>
      </c>
      <c r="K50" s="17">
        <f t="shared" si="14"/>
        <v>2020</v>
      </c>
      <c r="L50" s="17">
        <f t="shared" si="14"/>
        <v>2021</v>
      </c>
      <c r="M50" s="17">
        <f t="shared" si="14"/>
        <v>2022</v>
      </c>
      <c r="N50" s="18">
        <f t="shared" si="14"/>
        <v>2023</v>
      </c>
      <c r="S50" s="3">
        <v>2010</v>
      </c>
      <c r="T50" s="3">
        <v>2011</v>
      </c>
      <c r="U50" s="3">
        <v>2012</v>
      </c>
      <c r="V50" s="3">
        <v>2013</v>
      </c>
      <c r="W50" s="3">
        <v>2014</v>
      </c>
      <c r="X50" s="3">
        <v>2015</v>
      </c>
      <c r="Y50" s="3">
        <v>2016</v>
      </c>
      <c r="Z50" s="3">
        <v>2017</v>
      </c>
      <c r="AA50" s="3">
        <v>2018</v>
      </c>
      <c r="AB50" s="3">
        <v>2019</v>
      </c>
      <c r="AC50" s="3">
        <v>2020</v>
      </c>
    </row>
    <row r="51" spans="2:29" ht="15.75" thickBot="1">
      <c r="B51" s="129"/>
      <c r="C51" s="130"/>
      <c r="D51" s="41" t="s">
        <v>0</v>
      </c>
      <c r="E51" s="6" t="s">
        <v>0</v>
      </c>
      <c r="F51" s="6" t="s">
        <v>0</v>
      </c>
      <c r="G51" s="6" t="s">
        <v>0</v>
      </c>
      <c r="H51" s="6" t="s">
        <v>0</v>
      </c>
      <c r="I51" s="6" t="s">
        <v>0</v>
      </c>
      <c r="J51" s="6" t="s">
        <v>0</v>
      </c>
      <c r="K51" s="6" t="s">
        <v>0</v>
      </c>
      <c r="L51" s="6" t="s">
        <v>0</v>
      </c>
      <c r="M51" s="6" t="s">
        <v>0</v>
      </c>
      <c r="N51" s="7" t="s">
        <v>0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0</v>
      </c>
      <c r="Y51" s="2" t="s">
        <v>0</v>
      </c>
      <c r="Z51" s="2" t="s">
        <v>0</v>
      </c>
      <c r="AA51" s="2" t="s">
        <v>0</v>
      </c>
      <c r="AB51" s="2" t="s">
        <v>0</v>
      </c>
      <c r="AC51" s="2" t="s">
        <v>0</v>
      </c>
    </row>
    <row r="52" spans="2:29" ht="14.25">
      <c r="B52" s="131" t="s">
        <v>43</v>
      </c>
      <c r="C52" s="31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  <c r="S52" s="4">
        <f aca="true" t="shared" si="15" ref="S52:AC58">IF($C52="","",D52*VLOOKUP($C52,$P$14:$Q$27,2,FALSE))</f>
      </c>
      <c r="T52" s="4">
        <f t="shared" si="15"/>
      </c>
      <c r="U52" s="4">
        <f t="shared" si="15"/>
      </c>
      <c r="V52" s="4">
        <f t="shared" si="15"/>
      </c>
      <c r="W52" s="4">
        <f t="shared" si="15"/>
      </c>
      <c r="X52" s="4">
        <f t="shared" si="15"/>
      </c>
      <c r="Y52" s="4">
        <f t="shared" si="15"/>
      </c>
      <c r="Z52" s="4">
        <f t="shared" si="15"/>
      </c>
      <c r="AA52" s="4">
        <f t="shared" si="15"/>
      </c>
      <c r="AB52" s="4">
        <f t="shared" si="15"/>
      </c>
      <c r="AC52" s="4">
        <f t="shared" si="15"/>
      </c>
    </row>
    <row r="53" spans="2:29" ht="14.25">
      <c r="B53" s="122"/>
      <c r="C53" s="12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0"/>
      <c r="S53" s="4">
        <f t="shared" si="15"/>
      </c>
      <c r="T53" s="4">
        <f t="shared" si="15"/>
      </c>
      <c r="U53" s="4">
        <f t="shared" si="15"/>
      </c>
      <c r="V53" s="4">
        <f t="shared" si="15"/>
      </c>
      <c r="W53" s="4">
        <f t="shared" si="15"/>
      </c>
      <c r="X53" s="4">
        <f t="shared" si="15"/>
      </c>
      <c r="Y53" s="4">
        <f t="shared" si="15"/>
      </c>
      <c r="Z53" s="4">
        <f t="shared" si="15"/>
      </c>
      <c r="AA53" s="4">
        <f t="shared" si="15"/>
      </c>
      <c r="AB53" s="4">
        <f t="shared" si="15"/>
      </c>
      <c r="AC53" s="4">
        <f t="shared" si="15"/>
      </c>
    </row>
    <row r="54" spans="2:29" ht="14.25">
      <c r="B54" s="122"/>
      <c r="C54" s="12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S54" s="4">
        <f t="shared" si="15"/>
      </c>
      <c r="T54" s="4">
        <f t="shared" si="15"/>
      </c>
      <c r="U54" s="4">
        <f t="shared" si="15"/>
      </c>
      <c r="V54" s="4">
        <f t="shared" si="15"/>
      </c>
      <c r="W54" s="4">
        <f t="shared" si="15"/>
      </c>
      <c r="X54" s="4">
        <f t="shared" si="15"/>
      </c>
      <c r="Y54" s="4">
        <f t="shared" si="15"/>
      </c>
      <c r="Z54" s="4">
        <f t="shared" si="15"/>
      </c>
      <c r="AA54" s="4">
        <f t="shared" si="15"/>
      </c>
      <c r="AB54" s="4">
        <f t="shared" si="15"/>
      </c>
      <c r="AC54" s="4">
        <f t="shared" si="15"/>
      </c>
    </row>
    <row r="55" spans="2:29" ht="14.25">
      <c r="B55" s="122"/>
      <c r="C55" s="12"/>
      <c r="D55" s="51"/>
      <c r="E55" s="49"/>
      <c r="F55" s="49"/>
      <c r="G55" s="49"/>
      <c r="H55" s="49"/>
      <c r="I55" s="49"/>
      <c r="J55" s="49"/>
      <c r="K55" s="49"/>
      <c r="L55" s="49"/>
      <c r="M55" s="49"/>
      <c r="N55" s="49"/>
      <c r="S55" s="4">
        <f t="shared" si="15"/>
      </c>
      <c r="T55" s="4">
        <f t="shared" si="15"/>
      </c>
      <c r="U55" s="4">
        <f t="shared" si="15"/>
      </c>
      <c r="V55" s="4">
        <f t="shared" si="15"/>
      </c>
      <c r="W55" s="4">
        <f t="shared" si="15"/>
      </c>
      <c r="X55" s="4">
        <f t="shared" si="15"/>
      </c>
      <c r="Y55" s="4">
        <f t="shared" si="15"/>
      </c>
      <c r="Z55" s="4">
        <f t="shared" si="15"/>
      </c>
      <c r="AA55" s="4">
        <f t="shared" si="15"/>
      </c>
      <c r="AB55" s="4">
        <f t="shared" si="15"/>
      </c>
      <c r="AC55" s="4">
        <f t="shared" si="15"/>
      </c>
    </row>
    <row r="56" spans="2:29" ht="14.25">
      <c r="B56" s="122"/>
      <c r="C56" s="32"/>
      <c r="D56" s="51"/>
      <c r="E56" s="52"/>
      <c r="F56" s="49"/>
      <c r="G56" s="49"/>
      <c r="H56" s="49"/>
      <c r="I56" s="49"/>
      <c r="J56" s="49"/>
      <c r="K56" s="49"/>
      <c r="L56" s="49"/>
      <c r="M56" s="49"/>
      <c r="N56" s="50"/>
      <c r="S56" s="4">
        <f t="shared" si="15"/>
      </c>
      <c r="T56" s="4">
        <f t="shared" si="15"/>
      </c>
      <c r="U56" s="4">
        <f t="shared" si="15"/>
      </c>
      <c r="V56" s="4">
        <f t="shared" si="15"/>
      </c>
      <c r="W56" s="4">
        <f t="shared" si="15"/>
      </c>
      <c r="X56" s="4">
        <f t="shared" si="15"/>
      </c>
      <c r="Y56" s="4">
        <f t="shared" si="15"/>
      </c>
      <c r="Z56" s="4">
        <f t="shared" si="15"/>
      </c>
      <c r="AA56" s="4">
        <f t="shared" si="15"/>
      </c>
      <c r="AB56" s="4">
        <f t="shared" si="15"/>
      </c>
      <c r="AC56" s="4">
        <f t="shared" si="15"/>
      </c>
    </row>
    <row r="57" spans="2:29" ht="14.25">
      <c r="B57" s="122"/>
      <c r="C57" s="32"/>
      <c r="D57" s="51"/>
      <c r="E57" s="52"/>
      <c r="F57" s="52"/>
      <c r="G57" s="52"/>
      <c r="H57" s="52"/>
      <c r="I57" s="52"/>
      <c r="J57" s="52"/>
      <c r="K57" s="52"/>
      <c r="L57" s="52"/>
      <c r="M57" s="52"/>
      <c r="N57" s="53"/>
      <c r="S57" s="4">
        <f t="shared" si="15"/>
      </c>
      <c r="T57" s="4">
        <f t="shared" si="15"/>
      </c>
      <c r="U57" s="4">
        <f t="shared" si="15"/>
      </c>
      <c r="V57" s="4">
        <f t="shared" si="15"/>
      </c>
      <c r="W57" s="4">
        <f t="shared" si="15"/>
      </c>
      <c r="X57" s="4">
        <f t="shared" si="15"/>
      </c>
      <c r="Y57" s="4">
        <f t="shared" si="15"/>
      </c>
      <c r="Z57" s="4">
        <f t="shared" si="15"/>
      </c>
      <c r="AA57" s="4">
        <f t="shared" si="15"/>
      </c>
      <c r="AB57" s="4">
        <f t="shared" si="15"/>
      </c>
      <c r="AC57" s="4">
        <f t="shared" si="15"/>
      </c>
    </row>
    <row r="58" spans="2:29" ht="14.25">
      <c r="B58" s="122"/>
      <c r="C58" s="32"/>
      <c r="D58" s="51"/>
      <c r="E58" s="52"/>
      <c r="F58" s="52"/>
      <c r="G58" s="52"/>
      <c r="H58" s="52"/>
      <c r="I58" s="52"/>
      <c r="J58" s="52"/>
      <c r="K58" s="52"/>
      <c r="L58" s="52"/>
      <c r="M58" s="52"/>
      <c r="N58" s="53"/>
      <c r="S58" s="4">
        <f t="shared" si="15"/>
      </c>
      <c r="T58" s="4">
        <f t="shared" si="15"/>
      </c>
      <c r="U58" s="4">
        <f t="shared" si="15"/>
      </c>
      <c r="V58" s="4">
        <f t="shared" si="15"/>
      </c>
      <c r="W58" s="4">
        <f t="shared" si="15"/>
      </c>
      <c r="X58" s="4">
        <f t="shared" si="15"/>
      </c>
      <c r="Y58" s="4">
        <f t="shared" si="15"/>
      </c>
      <c r="Z58" s="4">
        <f t="shared" si="15"/>
      </c>
      <c r="AA58" s="4">
        <f t="shared" si="15"/>
      </c>
      <c r="AB58" s="4">
        <f t="shared" si="15"/>
      </c>
      <c r="AC58" s="4">
        <f t="shared" si="15"/>
      </c>
    </row>
    <row r="59" spans="2:29" ht="15" thickBot="1">
      <c r="B59" s="122"/>
      <c r="C59" s="38"/>
      <c r="D59" s="70"/>
      <c r="E59" s="71"/>
      <c r="F59" s="71"/>
      <c r="G59" s="71"/>
      <c r="H59" s="71"/>
      <c r="I59" s="71"/>
      <c r="J59" s="71"/>
      <c r="K59" s="71"/>
      <c r="L59" s="71"/>
      <c r="M59" s="71"/>
      <c r="N59" s="72"/>
      <c r="S59" s="4">
        <f>IF($C59="","",D59*VLOOKUP($C59,$P$14:$Q$27,2,FALSE))</f>
      </c>
      <c r="T59" s="4">
        <f aca="true" t="shared" si="16" ref="T59:AC60">IF($C59="","",E59*VLOOKUP($C59,$P$14:$Q$27,2,FALSE))</f>
      </c>
      <c r="U59" s="4">
        <f t="shared" si="16"/>
      </c>
      <c r="V59" s="4">
        <f t="shared" si="16"/>
      </c>
      <c r="W59" s="4">
        <f t="shared" si="16"/>
      </c>
      <c r="X59" s="4">
        <f t="shared" si="16"/>
      </c>
      <c r="Y59" s="4">
        <f t="shared" si="16"/>
      </c>
      <c r="Z59" s="4">
        <f t="shared" si="16"/>
      </c>
      <c r="AA59" s="4">
        <f t="shared" si="16"/>
      </c>
      <c r="AB59" s="4">
        <f t="shared" si="16"/>
      </c>
      <c r="AC59" s="4">
        <f t="shared" si="16"/>
      </c>
    </row>
    <row r="60" spans="2:29" ht="15" thickBot="1">
      <c r="B60" s="122"/>
      <c r="C60" s="86" t="s">
        <v>50</v>
      </c>
      <c r="D60" s="83">
        <f>1.1*D62</f>
        <v>0</v>
      </c>
      <c r="E60" s="84">
        <f>1.1*E62</f>
        <v>0</v>
      </c>
      <c r="F60" s="84">
        <f aca="true" t="shared" si="17" ref="F60:N60">1.1*F62</f>
        <v>0</v>
      </c>
      <c r="G60" s="84">
        <f t="shared" si="17"/>
        <v>0</v>
      </c>
      <c r="H60" s="84">
        <f t="shared" si="17"/>
        <v>0</v>
      </c>
      <c r="I60" s="84">
        <f t="shared" si="17"/>
        <v>0</v>
      </c>
      <c r="J60" s="84">
        <f t="shared" si="17"/>
        <v>0</v>
      </c>
      <c r="K60" s="84">
        <f t="shared" si="17"/>
        <v>0</v>
      </c>
      <c r="L60" s="84">
        <f t="shared" si="17"/>
        <v>0</v>
      </c>
      <c r="M60" s="84">
        <f t="shared" si="17"/>
        <v>0</v>
      </c>
      <c r="N60" s="85">
        <f t="shared" si="17"/>
        <v>0</v>
      </c>
      <c r="S60" s="4">
        <f>IF($C60="","",D60*VLOOKUP($C60,$P$14:$Q$27,2,FALSE))</f>
        <v>0</v>
      </c>
      <c r="T60" s="4">
        <f t="shared" si="16"/>
        <v>0</v>
      </c>
      <c r="U60" s="4">
        <f t="shared" si="16"/>
        <v>0</v>
      </c>
      <c r="V60" s="4">
        <f t="shared" si="16"/>
        <v>0</v>
      </c>
      <c r="W60" s="4">
        <f t="shared" si="16"/>
        <v>0</v>
      </c>
      <c r="X60" s="4">
        <f t="shared" si="16"/>
        <v>0</v>
      </c>
      <c r="Y60" s="4">
        <f t="shared" si="16"/>
        <v>0</v>
      </c>
      <c r="Z60" s="4">
        <f t="shared" si="16"/>
        <v>0</v>
      </c>
      <c r="AA60" s="4">
        <f t="shared" si="16"/>
        <v>0</v>
      </c>
      <c r="AB60" s="4">
        <f t="shared" si="16"/>
        <v>0</v>
      </c>
      <c r="AC60" s="4">
        <f t="shared" si="16"/>
        <v>0</v>
      </c>
    </row>
    <row r="61" spans="2:29" ht="15.75" thickBot="1">
      <c r="B61" s="122"/>
      <c r="C61" s="134" t="s">
        <v>49</v>
      </c>
      <c r="D61" s="79" t="s">
        <v>48</v>
      </c>
      <c r="E61" s="80" t="s">
        <v>48</v>
      </c>
      <c r="F61" s="80" t="s">
        <v>48</v>
      </c>
      <c r="G61" s="80" t="s">
        <v>48</v>
      </c>
      <c r="H61" s="80" t="s">
        <v>48</v>
      </c>
      <c r="I61" s="80" t="s">
        <v>48</v>
      </c>
      <c r="J61" s="80" t="s">
        <v>48</v>
      </c>
      <c r="K61" s="80" t="s">
        <v>48</v>
      </c>
      <c r="L61" s="80" t="s">
        <v>48</v>
      </c>
      <c r="M61" s="80" t="s">
        <v>48</v>
      </c>
      <c r="N61" s="81" t="s">
        <v>48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2:29" ht="15" thickBot="1">
      <c r="B62" s="122"/>
      <c r="C62" s="135"/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2:14" ht="15" customHeight="1">
      <c r="B63" s="122"/>
      <c r="C63" s="45" t="s">
        <v>27</v>
      </c>
      <c r="D63" s="54">
        <f>SUM(D52:D60)</f>
        <v>0</v>
      </c>
      <c r="E63" s="55">
        <f aca="true" t="shared" si="18" ref="E63:N63">SUM(E52:E60)</f>
        <v>0</v>
      </c>
      <c r="F63" s="55">
        <f t="shared" si="18"/>
        <v>0</v>
      </c>
      <c r="G63" s="55">
        <f t="shared" si="18"/>
        <v>0</v>
      </c>
      <c r="H63" s="55">
        <f t="shared" si="18"/>
        <v>0</v>
      </c>
      <c r="I63" s="55">
        <f t="shared" si="18"/>
        <v>0</v>
      </c>
      <c r="J63" s="55">
        <f t="shared" si="18"/>
        <v>0</v>
      </c>
      <c r="K63" s="55">
        <f t="shared" si="18"/>
        <v>0</v>
      </c>
      <c r="L63" s="55">
        <f t="shared" si="18"/>
        <v>0</v>
      </c>
      <c r="M63" s="55">
        <f t="shared" si="18"/>
        <v>0</v>
      </c>
      <c r="N63" s="56">
        <f t="shared" si="18"/>
        <v>0</v>
      </c>
    </row>
    <row r="64" spans="2:14" ht="15" customHeight="1" thickBot="1">
      <c r="B64" s="123"/>
      <c r="C64" s="39" t="s">
        <v>36</v>
      </c>
      <c r="D64" s="57">
        <f>SUM(S52:S60)</f>
        <v>0</v>
      </c>
      <c r="E64" s="58">
        <f aca="true" t="shared" si="19" ref="E64:N64">SUM(T52:T60)</f>
        <v>0</v>
      </c>
      <c r="F64" s="58">
        <f t="shared" si="19"/>
        <v>0</v>
      </c>
      <c r="G64" s="58">
        <f t="shared" si="19"/>
        <v>0</v>
      </c>
      <c r="H64" s="58">
        <f t="shared" si="19"/>
        <v>0</v>
      </c>
      <c r="I64" s="58">
        <f t="shared" si="19"/>
        <v>0</v>
      </c>
      <c r="J64" s="58">
        <f t="shared" si="19"/>
        <v>0</v>
      </c>
      <c r="K64" s="58">
        <f t="shared" si="19"/>
        <v>0</v>
      </c>
      <c r="L64" s="58">
        <f t="shared" si="19"/>
        <v>0</v>
      </c>
      <c r="M64" s="58">
        <f t="shared" si="19"/>
        <v>0</v>
      </c>
      <c r="N64" s="59">
        <f t="shared" si="19"/>
        <v>0</v>
      </c>
    </row>
    <row r="65" spans="2:29" ht="14.25">
      <c r="B65" s="131" t="s">
        <v>45</v>
      </c>
      <c r="C65" s="46">
        <f aca="true" t="shared" si="20" ref="C65:C72">IF(C52="","",C52)</f>
      </c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61"/>
      <c r="S65" s="4">
        <f aca="true" t="shared" si="21" ref="S65:AC69">IF($C65="","",D65*VLOOKUP($C65,$P$14:$Q$27,2,FALSE))</f>
      </c>
      <c r="T65" s="4">
        <f t="shared" si="21"/>
      </c>
      <c r="U65" s="4">
        <f t="shared" si="21"/>
      </c>
      <c r="V65" s="4">
        <f t="shared" si="21"/>
      </c>
      <c r="W65" s="4">
        <f t="shared" si="21"/>
      </c>
      <c r="X65" s="4">
        <f t="shared" si="21"/>
      </c>
      <c r="Y65" s="4">
        <f t="shared" si="21"/>
      </c>
      <c r="Z65" s="4">
        <f t="shared" si="21"/>
      </c>
      <c r="AA65" s="4">
        <f t="shared" si="21"/>
      </c>
      <c r="AB65" s="4">
        <f t="shared" si="21"/>
      </c>
      <c r="AC65" s="4">
        <f t="shared" si="21"/>
      </c>
    </row>
    <row r="66" spans="2:29" ht="14.25">
      <c r="B66" s="122"/>
      <c r="C66" s="44">
        <f t="shared" si="20"/>
      </c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3"/>
      <c r="S66" s="4">
        <f t="shared" si="21"/>
      </c>
      <c r="T66" s="4">
        <f t="shared" si="21"/>
      </c>
      <c r="U66" s="4">
        <f t="shared" si="21"/>
      </c>
      <c r="V66" s="4">
        <f t="shared" si="21"/>
      </c>
      <c r="W66" s="4">
        <f t="shared" si="21"/>
      </c>
      <c r="X66" s="4">
        <f t="shared" si="21"/>
      </c>
      <c r="Y66" s="4">
        <f t="shared" si="21"/>
      </c>
      <c r="Z66" s="4">
        <f t="shared" si="21"/>
      </c>
      <c r="AA66" s="4">
        <f t="shared" si="21"/>
      </c>
      <c r="AB66" s="4">
        <f t="shared" si="21"/>
      </c>
      <c r="AC66" s="4">
        <f t="shared" si="21"/>
      </c>
    </row>
    <row r="67" spans="2:29" ht="14.25">
      <c r="B67" s="122"/>
      <c r="C67" s="44">
        <f t="shared" si="20"/>
      </c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3"/>
      <c r="S67" s="4">
        <f t="shared" si="21"/>
      </c>
      <c r="T67" s="4">
        <f t="shared" si="21"/>
      </c>
      <c r="U67" s="4">
        <f t="shared" si="21"/>
      </c>
      <c r="V67" s="4">
        <f t="shared" si="21"/>
      </c>
      <c r="W67" s="4">
        <f t="shared" si="21"/>
      </c>
      <c r="X67" s="4">
        <f t="shared" si="21"/>
      </c>
      <c r="Y67" s="4">
        <f t="shared" si="21"/>
      </c>
      <c r="Z67" s="4">
        <f t="shared" si="21"/>
      </c>
      <c r="AA67" s="4">
        <f t="shared" si="21"/>
      </c>
      <c r="AB67" s="4">
        <f t="shared" si="21"/>
      </c>
      <c r="AC67" s="4">
        <f t="shared" si="21"/>
      </c>
    </row>
    <row r="68" spans="2:29" ht="14.25">
      <c r="B68" s="122"/>
      <c r="C68" s="44">
        <f t="shared" si="20"/>
      </c>
      <c r="D68" s="63"/>
      <c r="E68" s="52"/>
      <c r="F68" s="52"/>
      <c r="G68" s="52"/>
      <c r="H68" s="52"/>
      <c r="I68" s="52"/>
      <c r="J68" s="52"/>
      <c r="K68" s="52"/>
      <c r="L68" s="52"/>
      <c r="M68" s="52"/>
      <c r="N68" s="53"/>
      <c r="S68" s="4">
        <f t="shared" si="21"/>
      </c>
      <c r="T68" s="4">
        <f t="shared" si="21"/>
      </c>
      <c r="U68" s="4">
        <f t="shared" si="21"/>
      </c>
      <c r="V68" s="4">
        <f t="shared" si="21"/>
      </c>
      <c r="W68" s="4">
        <f t="shared" si="21"/>
      </c>
      <c r="X68" s="4">
        <f t="shared" si="21"/>
      </c>
      <c r="Y68" s="4">
        <f t="shared" si="21"/>
      </c>
      <c r="Z68" s="4">
        <f t="shared" si="21"/>
      </c>
      <c r="AA68" s="4">
        <f t="shared" si="21"/>
      </c>
      <c r="AB68" s="4">
        <f t="shared" si="21"/>
      </c>
      <c r="AC68" s="4">
        <f t="shared" si="21"/>
      </c>
    </row>
    <row r="69" spans="2:29" ht="14.25">
      <c r="B69" s="122"/>
      <c r="C69" s="44">
        <f t="shared" si="20"/>
      </c>
      <c r="D69" s="63"/>
      <c r="E69" s="52"/>
      <c r="F69" s="52"/>
      <c r="G69" s="52"/>
      <c r="H69" s="52"/>
      <c r="I69" s="52"/>
      <c r="J69" s="52"/>
      <c r="K69" s="52"/>
      <c r="L69" s="52"/>
      <c r="M69" s="52"/>
      <c r="N69" s="53"/>
      <c r="S69" s="4">
        <f t="shared" si="21"/>
      </c>
      <c r="T69" s="4">
        <f t="shared" si="21"/>
      </c>
      <c r="U69" s="4">
        <f t="shared" si="21"/>
      </c>
      <c r="V69" s="4">
        <f t="shared" si="21"/>
      </c>
      <c r="W69" s="4">
        <f t="shared" si="21"/>
      </c>
      <c r="X69" s="4">
        <f t="shared" si="21"/>
      </c>
      <c r="Y69" s="4">
        <f t="shared" si="21"/>
      </c>
      <c r="Z69" s="4">
        <f t="shared" si="21"/>
      </c>
      <c r="AA69" s="4">
        <f t="shared" si="21"/>
      </c>
      <c r="AB69" s="4">
        <f t="shared" si="21"/>
      </c>
      <c r="AC69" s="4">
        <f t="shared" si="21"/>
      </c>
    </row>
    <row r="70" spans="2:29" ht="14.25">
      <c r="B70" s="122"/>
      <c r="C70" s="44">
        <f t="shared" si="20"/>
      </c>
      <c r="D70" s="63"/>
      <c r="E70" s="52"/>
      <c r="F70" s="52"/>
      <c r="G70" s="52"/>
      <c r="H70" s="52"/>
      <c r="I70" s="52"/>
      <c r="J70" s="52"/>
      <c r="K70" s="52"/>
      <c r="L70" s="52"/>
      <c r="M70" s="52"/>
      <c r="N70" s="53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2:29" ht="14.25">
      <c r="B71" s="122"/>
      <c r="C71" s="44">
        <f t="shared" si="20"/>
      </c>
      <c r="D71" s="63"/>
      <c r="E71" s="52"/>
      <c r="F71" s="52"/>
      <c r="G71" s="52"/>
      <c r="H71" s="52"/>
      <c r="I71" s="52"/>
      <c r="J71" s="52"/>
      <c r="K71" s="52"/>
      <c r="L71" s="52"/>
      <c r="M71" s="52"/>
      <c r="N71" s="53"/>
      <c r="S71" s="4">
        <f aca="true" t="shared" si="22" ref="S71:AC71">IF($C71="","",D71*VLOOKUP($C71,$P$14:$Q$27,2,FALSE))</f>
      </c>
      <c r="T71" s="4">
        <f t="shared" si="22"/>
      </c>
      <c r="U71" s="4">
        <f t="shared" si="22"/>
      </c>
      <c r="V71" s="4">
        <f t="shared" si="22"/>
      </c>
      <c r="W71" s="4">
        <f t="shared" si="22"/>
      </c>
      <c r="X71" s="4">
        <f t="shared" si="22"/>
      </c>
      <c r="Y71" s="4">
        <f t="shared" si="22"/>
      </c>
      <c r="Z71" s="4">
        <f t="shared" si="22"/>
      </c>
      <c r="AA71" s="4">
        <f t="shared" si="22"/>
      </c>
      <c r="AB71" s="4">
        <f t="shared" si="22"/>
      </c>
      <c r="AC71" s="4">
        <f t="shared" si="22"/>
      </c>
    </row>
    <row r="72" spans="2:29" ht="15" thickBot="1">
      <c r="B72" s="122"/>
      <c r="C72" s="47">
        <f t="shared" si="20"/>
      </c>
      <c r="D72" s="73"/>
      <c r="E72" s="71"/>
      <c r="F72" s="71"/>
      <c r="G72" s="71"/>
      <c r="H72" s="71"/>
      <c r="I72" s="71"/>
      <c r="J72" s="71"/>
      <c r="K72" s="71"/>
      <c r="L72" s="71"/>
      <c r="M72" s="71"/>
      <c r="N72" s="72"/>
      <c r="S72" s="4">
        <f>IF($C72="","",D72*VLOOKUP($C72,$P$14:$Q$27,2,FALSE))</f>
      </c>
      <c r="T72" s="4">
        <f aca="true" t="shared" si="23" ref="T72:AC73">IF($C72="","",E72*VLOOKUP($C72,$P$14:$Q$27,2,FALSE))</f>
      </c>
      <c r="U72" s="4">
        <f t="shared" si="23"/>
      </c>
      <c r="V72" s="4">
        <f t="shared" si="23"/>
      </c>
      <c r="W72" s="4">
        <f t="shared" si="23"/>
      </c>
      <c r="X72" s="4">
        <f t="shared" si="23"/>
      </c>
      <c r="Y72" s="4">
        <f t="shared" si="23"/>
      </c>
      <c r="Z72" s="4">
        <f t="shared" si="23"/>
      </c>
      <c r="AA72" s="4">
        <f t="shared" si="23"/>
      </c>
      <c r="AB72" s="4">
        <f t="shared" si="23"/>
      </c>
      <c r="AC72" s="4">
        <f t="shared" si="23"/>
      </c>
    </row>
    <row r="73" spans="2:29" ht="15" thickBot="1">
      <c r="B73" s="122"/>
      <c r="C73" s="86" t="s">
        <v>50</v>
      </c>
      <c r="D73" s="83">
        <f>1.1*D75</f>
        <v>0</v>
      </c>
      <c r="E73" s="84">
        <f>1.1*E75</f>
        <v>0</v>
      </c>
      <c r="F73" s="84">
        <f aca="true" t="shared" si="24" ref="F73:N73">1.1*F75</f>
        <v>0</v>
      </c>
      <c r="G73" s="84">
        <f t="shared" si="24"/>
        <v>0</v>
      </c>
      <c r="H73" s="84">
        <f t="shared" si="24"/>
        <v>0</v>
      </c>
      <c r="I73" s="84">
        <f t="shared" si="24"/>
        <v>0</v>
      </c>
      <c r="J73" s="84">
        <f t="shared" si="24"/>
        <v>0</v>
      </c>
      <c r="K73" s="84">
        <f t="shared" si="24"/>
        <v>0</v>
      </c>
      <c r="L73" s="84">
        <f t="shared" si="24"/>
        <v>0</v>
      </c>
      <c r="M73" s="84">
        <f t="shared" si="24"/>
        <v>0</v>
      </c>
      <c r="N73" s="85">
        <f t="shared" si="24"/>
        <v>0</v>
      </c>
      <c r="S73" s="4">
        <f>IF($C73="","",D73*VLOOKUP($C73,$P$14:$Q$27,2,FALSE))</f>
        <v>0</v>
      </c>
      <c r="T73" s="4">
        <f t="shared" si="23"/>
        <v>0</v>
      </c>
      <c r="U73" s="4">
        <f t="shared" si="23"/>
        <v>0</v>
      </c>
      <c r="V73" s="4">
        <f t="shared" si="23"/>
        <v>0</v>
      </c>
      <c r="W73" s="4">
        <f t="shared" si="23"/>
        <v>0</v>
      </c>
      <c r="X73" s="4">
        <f t="shared" si="23"/>
        <v>0</v>
      </c>
      <c r="Y73" s="4">
        <f t="shared" si="23"/>
        <v>0</v>
      </c>
      <c r="Z73" s="4">
        <f t="shared" si="23"/>
        <v>0</v>
      </c>
      <c r="AA73" s="4">
        <f t="shared" si="23"/>
        <v>0</v>
      </c>
      <c r="AB73" s="4">
        <f t="shared" si="23"/>
        <v>0</v>
      </c>
      <c r="AC73" s="4">
        <f t="shared" si="23"/>
        <v>0</v>
      </c>
    </row>
    <row r="74" spans="2:29" ht="15.75" thickBot="1">
      <c r="B74" s="122"/>
      <c r="C74" s="134" t="s">
        <v>49</v>
      </c>
      <c r="D74" s="79" t="s">
        <v>48</v>
      </c>
      <c r="E74" s="80" t="s">
        <v>48</v>
      </c>
      <c r="F74" s="80" t="s">
        <v>48</v>
      </c>
      <c r="G74" s="80" t="s">
        <v>48</v>
      </c>
      <c r="H74" s="80" t="s">
        <v>48</v>
      </c>
      <c r="I74" s="80" t="s">
        <v>48</v>
      </c>
      <c r="J74" s="80" t="s">
        <v>48</v>
      </c>
      <c r="K74" s="80" t="s">
        <v>48</v>
      </c>
      <c r="L74" s="80" t="s">
        <v>48</v>
      </c>
      <c r="M74" s="80" t="s">
        <v>48</v>
      </c>
      <c r="N74" s="81" t="s">
        <v>48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2:29" ht="15" thickBot="1">
      <c r="B75" s="122"/>
      <c r="C75" s="135"/>
      <c r="D75" s="76"/>
      <c r="E75" s="77"/>
      <c r="F75" s="77"/>
      <c r="G75" s="77"/>
      <c r="H75" s="77"/>
      <c r="I75" s="77"/>
      <c r="J75" s="77"/>
      <c r="K75" s="77"/>
      <c r="L75" s="77"/>
      <c r="M75" s="77"/>
      <c r="N75" s="7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2:14" ht="15" customHeight="1">
      <c r="B76" s="122"/>
      <c r="C76" s="45" t="s">
        <v>40</v>
      </c>
      <c r="D76" s="54">
        <f>SUM(D65:D73)</f>
        <v>0</v>
      </c>
      <c r="E76" s="55">
        <f aca="true" t="shared" si="25" ref="E76:N76">SUM(E65:E73)</f>
        <v>0</v>
      </c>
      <c r="F76" s="55">
        <f t="shared" si="25"/>
        <v>0</v>
      </c>
      <c r="G76" s="55">
        <f t="shared" si="25"/>
        <v>0</v>
      </c>
      <c r="H76" s="55">
        <f t="shared" si="25"/>
        <v>0</v>
      </c>
      <c r="I76" s="55">
        <f t="shared" si="25"/>
        <v>0</v>
      </c>
      <c r="J76" s="55">
        <f t="shared" si="25"/>
        <v>0</v>
      </c>
      <c r="K76" s="55">
        <f t="shared" si="25"/>
        <v>0</v>
      </c>
      <c r="L76" s="55">
        <f t="shared" si="25"/>
        <v>0</v>
      </c>
      <c r="M76" s="55">
        <f t="shared" si="25"/>
        <v>0</v>
      </c>
      <c r="N76" s="56">
        <f t="shared" si="25"/>
        <v>0</v>
      </c>
    </row>
    <row r="77" spans="2:14" ht="15" customHeight="1">
      <c r="B77" s="122"/>
      <c r="C77" s="10" t="s">
        <v>28</v>
      </c>
      <c r="D77" s="67">
        <f>SUM(S65:S73)</f>
        <v>0</v>
      </c>
      <c r="E77" s="68">
        <f aca="true" t="shared" si="26" ref="E77:N77">SUM(T65:T73)</f>
        <v>0</v>
      </c>
      <c r="F77" s="68">
        <f t="shared" si="26"/>
        <v>0</v>
      </c>
      <c r="G77" s="68">
        <f t="shared" si="26"/>
        <v>0</v>
      </c>
      <c r="H77" s="68">
        <f t="shared" si="26"/>
        <v>0</v>
      </c>
      <c r="I77" s="68">
        <f t="shared" si="26"/>
        <v>0</v>
      </c>
      <c r="J77" s="68">
        <f t="shared" si="26"/>
        <v>0</v>
      </c>
      <c r="K77" s="68">
        <f t="shared" si="26"/>
        <v>0</v>
      </c>
      <c r="L77" s="68">
        <f t="shared" si="26"/>
        <v>0</v>
      </c>
      <c r="M77" s="68">
        <f t="shared" si="26"/>
        <v>0</v>
      </c>
      <c r="N77" s="69">
        <f t="shared" si="26"/>
        <v>0</v>
      </c>
    </row>
    <row r="78" spans="2:14" ht="15" customHeight="1" thickBot="1">
      <c r="B78" s="123"/>
      <c r="C78" s="11" t="s">
        <v>29</v>
      </c>
      <c r="D78" s="57">
        <f>D77</f>
        <v>0</v>
      </c>
      <c r="E78" s="58">
        <f>E77+D78</f>
        <v>0</v>
      </c>
      <c r="F78" s="58">
        <f aca="true" t="shared" si="27" ref="F78:N78">F77+E78</f>
        <v>0</v>
      </c>
      <c r="G78" s="58">
        <f t="shared" si="27"/>
        <v>0</v>
      </c>
      <c r="H78" s="58">
        <f t="shared" si="27"/>
        <v>0</v>
      </c>
      <c r="I78" s="58">
        <f t="shared" si="27"/>
        <v>0</v>
      </c>
      <c r="J78" s="58">
        <f t="shared" si="27"/>
        <v>0</v>
      </c>
      <c r="K78" s="58">
        <f t="shared" si="27"/>
        <v>0</v>
      </c>
      <c r="L78" s="58">
        <f t="shared" si="27"/>
        <v>0</v>
      </c>
      <c r="M78" s="58">
        <f t="shared" si="27"/>
        <v>0</v>
      </c>
      <c r="N78" s="59">
        <f t="shared" si="27"/>
        <v>0</v>
      </c>
    </row>
    <row r="79" spans="2:14" ht="15" customHeight="1" thickBot="1">
      <c r="B79" s="132" t="s">
        <v>30</v>
      </c>
      <c r="C79" s="138"/>
      <c r="D79" s="92" t="e">
        <f>IF(D64=0,NA(),(D64+D78)/D64*100)</f>
        <v>#N/A</v>
      </c>
      <c r="E79" s="88" t="e">
        <f aca="true" t="shared" si="28" ref="E79:N79">IF(E64=0,NA(),(E64+E78)/E64*100)</f>
        <v>#N/A</v>
      </c>
      <c r="F79" s="88" t="e">
        <f t="shared" si="28"/>
        <v>#N/A</v>
      </c>
      <c r="G79" s="88" t="e">
        <f t="shared" si="28"/>
        <v>#N/A</v>
      </c>
      <c r="H79" s="88" t="e">
        <f t="shared" si="28"/>
        <v>#N/A</v>
      </c>
      <c r="I79" s="88" t="e">
        <f t="shared" si="28"/>
        <v>#N/A</v>
      </c>
      <c r="J79" s="88" t="e">
        <f t="shared" si="28"/>
        <v>#N/A</v>
      </c>
      <c r="K79" s="88" t="e">
        <f t="shared" si="28"/>
        <v>#N/A</v>
      </c>
      <c r="L79" s="88" t="e">
        <f t="shared" si="28"/>
        <v>#N/A</v>
      </c>
      <c r="M79" s="88" t="e">
        <f t="shared" si="28"/>
        <v>#N/A</v>
      </c>
      <c r="N79" s="89" t="e">
        <f t="shared" si="28"/>
        <v>#N/A</v>
      </c>
    </row>
    <row r="80" spans="2:14" ht="15.75" thickBot="1">
      <c r="B80" s="136" t="s">
        <v>14</v>
      </c>
      <c r="C80" s="137"/>
      <c r="D80" s="93">
        <v>120</v>
      </c>
      <c r="E80" s="13">
        <f>$D$80</f>
        <v>120</v>
      </c>
      <c r="F80" s="13">
        <f aca="true" t="shared" si="29" ref="F80:M80">$D$80</f>
        <v>120</v>
      </c>
      <c r="G80" s="13">
        <f t="shared" si="29"/>
        <v>120</v>
      </c>
      <c r="H80" s="13">
        <f t="shared" si="29"/>
        <v>120</v>
      </c>
      <c r="I80" s="13">
        <f t="shared" si="29"/>
        <v>120</v>
      </c>
      <c r="J80" s="13">
        <f t="shared" si="29"/>
        <v>120</v>
      </c>
      <c r="K80" s="13">
        <f t="shared" si="29"/>
        <v>120</v>
      </c>
      <c r="L80" s="13">
        <f t="shared" si="29"/>
        <v>120</v>
      </c>
      <c r="M80" s="13">
        <f t="shared" si="29"/>
        <v>120</v>
      </c>
      <c r="N80" s="14">
        <f>$D$80</f>
        <v>120</v>
      </c>
    </row>
    <row r="81" ht="15">
      <c r="C81" s="97"/>
    </row>
    <row r="82" ht="15">
      <c r="C82" s="97"/>
    </row>
    <row r="83" ht="14.25"/>
    <row r="84" ht="15">
      <c r="C84" s="33" t="s">
        <v>42</v>
      </c>
    </row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8" spans="3:9" ht="13.5">
      <c r="C118" s="37" t="s">
        <v>38</v>
      </c>
      <c r="D118" s="35"/>
      <c r="E118" s="35"/>
      <c r="G118" s="34" t="s">
        <v>37</v>
      </c>
      <c r="H118" s="35"/>
      <c r="I118" s="36"/>
    </row>
    <row r="121" spans="4:12" ht="13.5">
      <c r="D121" s="42"/>
      <c r="E121" s="42"/>
      <c r="F121" s="42"/>
      <c r="G121" s="42"/>
      <c r="H121" s="42"/>
      <c r="I121" s="42"/>
      <c r="J121" s="42"/>
      <c r="K121" s="42"/>
      <c r="L121" s="42"/>
    </row>
  </sheetData>
  <sheetProtection password="D993" sheet="1" selectLockedCells="1"/>
  <protectedRanges>
    <protectedRange password="D993" sqref="D15 D50 C27:N27 C26 P26 C40:N40 C39 C17:N25 C30:N38 C62:N62 C61 C52:N60 C75:N75 C74 C65:N73" name="Plage1"/>
  </protectedRanges>
  <mergeCells count="28">
    <mergeCell ref="B80:C80"/>
    <mergeCell ref="B52:B64"/>
    <mergeCell ref="B50:C51"/>
    <mergeCell ref="B65:B78"/>
    <mergeCell ref="B49:N49"/>
    <mergeCell ref="B79:C79"/>
    <mergeCell ref="C61:C62"/>
    <mergeCell ref="C74:C75"/>
    <mergeCell ref="D8:N8"/>
    <mergeCell ref="S14:AC14"/>
    <mergeCell ref="S49:AC49"/>
    <mergeCell ref="B17:B29"/>
    <mergeCell ref="B14:N14"/>
    <mergeCell ref="B15:C16"/>
    <mergeCell ref="B30:B43"/>
    <mergeCell ref="B44:C44"/>
    <mergeCell ref="C26:C27"/>
    <mergeCell ref="C39:C40"/>
    <mergeCell ref="D9:F9"/>
    <mergeCell ref="H9:N9"/>
    <mergeCell ref="E10:F10"/>
    <mergeCell ref="H10:J10"/>
    <mergeCell ref="L10:N10"/>
    <mergeCell ref="D6:F6"/>
    <mergeCell ref="H6:N6"/>
    <mergeCell ref="E7:F7"/>
    <mergeCell ref="H7:J7"/>
    <mergeCell ref="L7:N7"/>
  </mergeCells>
  <dataValidations count="2">
    <dataValidation type="list" allowBlank="1" showInputMessage="1" showErrorMessage="1" sqref="C52:C59 C65:C72">
      <formula1>$P$14:$P$27</formula1>
    </dataValidation>
    <dataValidation type="list" allowBlank="1" showInputMessage="1" showErrorMessage="1" sqref="C17:C24">
      <formula1>$P$14:$P$26</formula1>
    </dataValidation>
  </dataValidations>
  <printOptions/>
  <pageMargins left="0.25" right="0.25" top="0.75" bottom="0.75" header="0.3" footer="0.3"/>
  <pageSetup fitToHeight="2" horizontalDpi="600" verticalDpi="600" orientation="portrait" paperSize="9" scale="44" r:id="rId5"/>
  <headerFooter alignWithMargins="0">
    <oddHeader>&amp;L&amp;G&amp;C&amp;14Suivi de l'efficacité énergétique à utiliser par les 
grands consommateurs ayant finalisé l'audit énergétique&amp;R&amp;14REPUBLIQUE ET CANTON DE GENEVE
Département de l'aménagement, du logement 
et de l'énergie
Office cantonal de l'énergie</oddHeader>
    <oddFooter>&amp;C&amp;D&amp;RPage &amp;P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évolution prévisionnelle de l'efficacité</dc:title>
  <dc:subject/>
  <dc:creator>Ubaud Cyril</dc:creator>
  <cp:keywords/>
  <dc:description/>
  <cp:lastModifiedBy>Maffli Sylvie (DS)</cp:lastModifiedBy>
  <cp:lastPrinted>2014-07-17T09:23:48Z</cp:lastPrinted>
  <dcterms:created xsi:type="dcterms:W3CDTF">2013-09-09T10:06:21Z</dcterms:created>
  <dcterms:modified xsi:type="dcterms:W3CDTF">2014-07-23T08:25:52Z</dcterms:modified>
  <cp:category/>
  <cp:version/>
  <cp:contentType/>
  <cp:contentStatus/>
</cp:coreProperties>
</file>