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6825\13_DOMAINES_CULTURELS\02 00 00 Accès\06_20ans20francs\2. Compensations partenaires culturels\Mise en ligne demandes de compensation\mise en ligne 2025\"/>
    </mc:Choice>
  </mc:AlternateContent>
  <bookViews>
    <workbookView xWindow="0" yWindow="0" windowWidth="28530" windowHeight="9600"/>
  </bookViews>
  <sheets>
    <sheet name="calcu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H10" i="2" s="1"/>
  <c r="H11" i="2" s="1"/>
  <c r="H8" i="2" l="1"/>
  <c r="H9" i="2" s="1"/>
</calcChain>
</file>

<file path=xl/sharedStrings.xml><?xml version="1.0" encoding="utf-8"?>
<sst xmlns="http://schemas.openxmlformats.org/spreadsheetml/2006/main" count="17" uniqueCount="17">
  <si>
    <t>Plein tarif</t>
  </si>
  <si>
    <t>compensation maximum pour le tarif jeune</t>
  </si>
  <si>
    <t>compensation maximum pour 20ans20francs</t>
  </si>
  <si>
    <t>Tarif jeune 
le plus bas</t>
  </si>
  <si>
    <t>Tarif 20ans20francs 
le plus bas</t>
  </si>
  <si>
    <t>plein tarif</t>
  </si>
  <si>
    <t>Tarif Jeune le plus bas</t>
  </si>
  <si>
    <t>20ans/20francs le plus bas</t>
  </si>
  <si>
    <t>32 CHF et au dessus</t>
  </si>
  <si>
    <t>Calcul des compensations selon les conditions d'octroi</t>
  </si>
  <si>
    <t>CHF</t>
  </si>
  <si>
    <t>champ à remplir par le requérant</t>
  </si>
  <si>
    <t>aide au calcul</t>
  </si>
  <si>
    <t>base de calcul</t>
  </si>
  <si>
    <t>Comp. Max. Tarif Jeune</t>
  </si>
  <si>
    <t>Comp. max. 20ans/20francs</t>
  </si>
  <si>
    <t>Base max. plein 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</si>
</sst>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CHF-100C]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0" fontId="1" fillId="4" borderId="8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4" fontId="1" fillId="5" borderId="8" xfId="0" applyNumberFormat="1" applyFon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0" fontId="0" fillId="6" borderId="8" xfId="0" applyFill="1" applyBorder="1" applyAlignment="1">
      <alignment horizontal="center" vertical="center"/>
    </xf>
    <xf numFmtId="164" fontId="0" fillId="6" borderId="9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0" fillId="0" borderId="5" xfId="0" applyNumberFormat="1" applyFont="1" applyBorder="1"/>
    <xf numFmtId="3" fontId="0" fillId="0" borderId="7" xfId="0" applyNumberFormat="1" applyFont="1" applyBorder="1"/>
    <xf numFmtId="0" fontId="0" fillId="0" borderId="3" xfId="0" applyFont="1" applyBorder="1" applyAlignment="1">
      <alignment horizontal="right"/>
    </xf>
    <xf numFmtId="0" fontId="4" fillId="0" borderId="14" xfId="0" applyFont="1" applyBorder="1"/>
    <xf numFmtId="3" fontId="4" fillId="0" borderId="15" xfId="0" applyNumberFormat="1" applyFont="1" applyBorder="1"/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933575" cy="5143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933575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tabSelected="1" workbookViewId="0">
      <selection activeCell="N9" sqref="N9"/>
    </sheetView>
  </sheetViews>
  <sheetFormatPr baseColWidth="10" defaultRowHeight="12.75" x14ac:dyDescent="0.2"/>
  <cols>
    <col min="1" max="5" width="15.7109375" customWidth="1"/>
    <col min="7" max="7" width="26.140625" customWidth="1"/>
    <col min="9" max="9" width="1.85546875" customWidth="1"/>
  </cols>
  <sheetData>
    <row r="1" spans="1:12" ht="57" customHeight="1" x14ac:dyDescent="0.2">
      <c r="D1" s="34" t="s">
        <v>9</v>
      </c>
      <c r="E1" s="34"/>
      <c r="F1" s="34"/>
    </row>
    <row r="2" spans="1:12" ht="13.5" customHeight="1" x14ac:dyDescent="0.2">
      <c r="A2" s="4" t="s">
        <v>13</v>
      </c>
      <c r="D2" s="24"/>
      <c r="E2" s="24"/>
      <c r="F2" s="24"/>
    </row>
    <row r="3" spans="1:12" ht="13.5" thickBot="1" x14ac:dyDescent="0.25"/>
    <row r="4" spans="1:12" ht="51" customHeight="1" thickBot="1" x14ac:dyDescent="0.25">
      <c r="A4" s="19" t="s">
        <v>0</v>
      </c>
      <c r="B4" s="20" t="s">
        <v>3</v>
      </c>
      <c r="C4" s="21" t="s">
        <v>1</v>
      </c>
      <c r="D4" s="22" t="s">
        <v>4</v>
      </c>
      <c r="E4" s="23" t="s">
        <v>2</v>
      </c>
    </row>
    <row r="5" spans="1:12" ht="26.25" thickBot="1" x14ac:dyDescent="0.25">
      <c r="A5" s="5" t="s">
        <v>8</v>
      </c>
      <c r="B5" s="8"/>
      <c r="C5" s="11">
        <v>15</v>
      </c>
      <c r="D5" s="16"/>
      <c r="E5" s="25">
        <v>20</v>
      </c>
      <c r="G5" s="4" t="s">
        <v>12</v>
      </c>
      <c r="H5" s="26" t="s">
        <v>10</v>
      </c>
    </row>
    <row r="6" spans="1:12" ht="13.5" thickBot="1" x14ac:dyDescent="0.25">
      <c r="A6" s="6">
        <v>31</v>
      </c>
      <c r="B6" s="9">
        <v>16</v>
      </c>
      <c r="C6" s="12">
        <v>15</v>
      </c>
      <c r="D6" s="17">
        <v>11</v>
      </c>
      <c r="E6" s="14">
        <v>20</v>
      </c>
      <c r="G6" s="30" t="s">
        <v>5</v>
      </c>
      <c r="H6" s="31">
        <v>0</v>
      </c>
      <c r="I6" s="32"/>
      <c r="J6" s="33" t="s">
        <v>11</v>
      </c>
      <c r="K6" s="32"/>
      <c r="L6" s="32"/>
    </row>
    <row r="7" spans="1:12" x14ac:dyDescent="0.2">
      <c r="A7" s="6">
        <v>30</v>
      </c>
      <c r="B7" s="9">
        <v>15</v>
      </c>
      <c r="C7" s="12">
        <v>15</v>
      </c>
      <c r="D7" s="17">
        <v>11</v>
      </c>
      <c r="E7" s="14">
        <v>19</v>
      </c>
      <c r="G7" s="1" t="s">
        <v>16</v>
      </c>
      <c r="H7" s="29">
        <f>IF(H6&gt;31,"31",H6)</f>
        <v>0</v>
      </c>
    </row>
    <row r="8" spans="1:12" x14ac:dyDescent="0.2">
      <c r="A8" s="6">
        <v>29</v>
      </c>
      <c r="B8" s="9">
        <v>15</v>
      </c>
      <c r="C8" s="12">
        <v>14</v>
      </c>
      <c r="D8" s="17">
        <v>10</v>
      </c>
      <c r="E8" s="14">
        <v>19</v>
      </c>
      <c r="G8" s="2" t="s">
        <v>6</v>
      </c>
      <c r="H8" s="27">
        <f>H7/2</f>
        <v>0</v>
      </c>
    </row>
    <row r="9" spans="1:12" x14ac:dyDescent="0.2">
      <c r="A9" s="6">
        <v>28</v>
      </c>
      <c r="B9" s="9">
        <v>14</v>
      </c>
      <c r="C9" s="12">
        <v>14</v>
      </c>
      <c r="D9" s="17">
        <v>10</v>
      </c>
      <c r="E9" s="14">
        <v>18</v>
      </c>
      <c r="G9" s="2" t="s">
        <v>14</v>
      </c>
      <c r="H9" s="27">
        <f>ROUNDDOWN(H7-H8, 0)</f>
        <v>0</v>
      </c>
    </row>
    <row r="10" spans="1:12" x14ac:dyDescent="0.2">
      <c r="A10" s="6">
        <v>27</v>
      </c>
      <c r="B10" s="9">
        <v>14</v>
      </c>
      <c r="C10" s="12">
        <v>13</v>
      </c>
      <c r="D10" s="17">
        <v>9</v>
      </c>
      <c r="E10" s="14">
        <v>18</v>
      </c>
      <c r="G10" s="2" t="s">
        <v>7</v>
      </c>
      <c r="H10" s="27">
        <f>ROUND(H7*35/100,0)</f>
        <v>0</v>
      </c>
    </row>
    <row r="11" spans="1:12" ht="13.5" thickBot="1" x14ac:dyDescent="0.25">
      <c r="A11" s="6">
        <v>26</v>
      </c>
      <c r="B11" s="9">
        <v>13</v>
      </c>
      <c r="C11" s="12">
        <v>13</v>
      </c>
      <c r="D11" s="17">
        <v>9</v>
      </c>
      <c r="E11" s="14">
        <v>17</v>
      </c>
      <c r="G11" s="3" t="s">
        <v>15</v>
      </c>
      <c r="H11" s="28">
        <f>H7-H10</f>
        <v>0</v>
      </c>
    </row>
    <row r="12" spans="1:12" x14ac:dyDescent="0.2">
      <c r="A12" s="6">
        <v>25</v>
      </c>
      <c r="B12" s="9">
        <v>13</v>
      </c>
      <c r="C12" s="12">
        <v>12</v>
      </c>
      <c r="D12" s="17">
        <v>9</v>
      </c>
      <c r="E12" s="14">
        <v>16</v>
      </c>
    </row>
    <row r="13" spans="1:12" x14ac:dyDescent="0.2">
      <c r="A13" s="6">
        <v>24</v>
      </c>
      <c r="B13" s="9">
        <v>12</v>
      </c>
      <c r="C13" s="12">
        <v>12</v>
      </c>
      <c r="D13" s="17">
        <v>8</v>
      </c>
      <c r="E13" s="14">
        <v>16</v>
      </c>
    </row>
    <row r="14" spans="1:12" x14ac:dyDescent="0.2">
      <c r="A14" s="6">
        <v>23</v>
      </c>
      <c r="B14" s="9">
        <v>12</v>
      </c>
      <c r="C14" s="12">
        <v>11</v>
      </c>
      <c r="D14" s="17">
        <v>8</v>
      </c>
      <c r="E14" s="14">
        <v>15</v>
      </c>
    </row>
    <row r="15" spans="1:12" x14ac:dyDescent="0.2">
      <c r="A15" s="6">
        <v>22</v>
      </c>
      <c r="B15" s="9">
        <v>11</v>
      </c>
      <c r="C15" s="12">
        <v>11</v>
      </c>
      <c r="D15" s="17">
        <v>8</v>
      </c>
      <c r="E15" s="14">
        <v>14</v>
      </c>
    </row>
    <row r="16" spans="1:12" x14ac:dyDescent="0.2">
      <c r="A16" s="6">
        <v>21</v>
      </c>
      <c r="B16" s="9">
        <v>11</v>
      </c>
      <c r="C16" s="12">
        <v>10</v>
      </c>
      <c r="D16" s="17">
        <v>7</v>
      </c>
      <c r="E16" s="14">
        <v>14</v>
      </c>
    </row>
    <row r="17" spans="1:5" x14ac:dyDescent="0.2">
      <c r="A17" s="6">
        <v>20</v>
      </c>
      <c r="B17" s="9">
        <v>10</v>
      </c>
      <c r="C17" s="12">
        <v>10</v>
      </c>
      <c r="D17" s="17">
        <v>7</v>
      </c>
      <c r="E17" s="14">
        <v>13</v>
      </c>
    </row>
    <row r="18" spans="1:5" x14ac:dyDescent="0.2">
      <c r="A18" s="6">
        <v>19</v>
      </c>
      <c r="B18" s="9">
        <v>10</v>
      </c>
      <c r="C18" s="12">
        <v>9</v>
      </c>
      <c r="D18" s="17">
        <v>7</v>
      </c>
      <c r="E18" s="14">
        <v>12</v>
      </c>
    </row>
    <row r="19" spans="1:5" x14ac:dyDescent="0.2">
      <c r="A19" s="6">
        <v>18</v>
      </c>
      <c r="B19" s="9">
        <v>9</v>
      </c>
      <c r="C19" s="12">
        <v>9</v>
      </c>
      <c r="D19" s="17">
        <v>6</v>
      </c>
      <c r="E19" s="14">
        <v>12</v>
      </c>
    </row>
    <row r="20" spans="1:5" x14ac:dyDescent="0.2">
      <c r="A20" s="6">
        <v>17</v>
      </c>
      <c r="B20" s="9">
        <v>9</v>
      </c>
      <c r="C20" s="12">
        <v>8</v>
      </c>
      <c r="D20" s="17">
        <v>6</v>
      </c>
      <c r="E20" s="14">
        <v>11</v>
      </c>
    </row>
    <row r="21" spans="1:5" x14ac:dyDescent="0.2">
      <c r="A21" s="6">
        <v>16</v>
      </c>
      <c r="B21" s="9">
        <v>8</v>
      </c>
      <c r="C21" s="12">
        <v>8</v>
      </c>
      <c r="D21" s="17">
        <v>6</v>
      </c>
      <c r="E21" s="14">
        <v>10</v>
      </c>
    </row>
    <row r="22" spans="1:5" x14ac:dyDescent="0.2">
      <c r="A22" s="6">
        <v>15</v>
      </c>
      <c r="B22" s="9">
        <v>8</v>
      </c>
      <c r="C22" s="12">
        <v>7</v>
      </c>
      <c r="D22" s="17">
        <v>5</v>
      </c>
      <c r="E22" s="14">
        <v>10</v>
      </c>
    </row>
    <row r="23" spans="1:5" x14ac:dyDescent="0.2">
      <c r="A23" s="6">
        <v>14</v>
      </c>
      <c r="B23" s="9">
        <v>7</v>
      </c>
      <c r="C23" s="12">
        <v>7</v>
      </c>
      <c r="D23" s="17">
        <v>5</v>
      </c>
      <c r="E23" s="14">
        <v>9</v>
      </c>
    </row>
    <row r="24" spans="1:5" x14ac:dyDescent="0.2">
      <c r="A24" s="6">
        <v>13</v>
      </c>
      <c r="B24" s="9">
        <v>7</v>
      </c>
      <c r="C24" s="12">
        <v>6</v>
      </c>
      <c r="D24" s="17">
        <v>5</v>
      </c>
      <c r="E24" s="14">
        <v>8</v>
      </c>
    </row>
    <row r="25" spans="1:5" x14ac:dyDescent="0.2">
      <c r="A25" s="6">
        <v>12</v>
      </c>
      <c r="B25" s="9">
        <v>6</v>
      </c>
      <c r="C25" s="12">
        <v>6</v>
      </c>
      <c r="D25" s="17">
        <v>4</v>
      </c>
      <c r="E25" s="14">
        <v>8</v>
      </c>
    </row>
    <row r="26" spans="1:5" x14ac:dyDescent="0.2">
      <c r="A26" s="6">
        <v>11</v>
      </c>
      <c r="B26" s="9">
        <v>6</v>
      </c>
      <c r="C26" s="12">
        <v>5</v>
      </c>
      <c r="D26" s="17">
        <v>4</v>
      </c>
      <c r="E26" s="14">
        <v>7</v>
      </c>
    </row>
    <row r="27" spans="1:5" ht="13.5" thickBot="1" x14ac:dyDescent="0.25">
      <c r="A27" s="7">
        <v>10</v>
      </c>
      <c r="B27" s="10">
        <v>5</v>
      </c>
      <c r="C27" s="13">
        <v>5</v>
      </c>
      <c r="D27" s="18">
        <v>4</v>
      </c>
      <c r="E27" s="15">
        <v>6</v>
      </c>
    </row>
  </sheetData>
  <mergeCells count="1">
    <mergeCell ref="D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 compensation</dc:title>
  <dc:creator>Jérôme Soudan</dc:creator>
  <cp:lastModifiedBy>Soudan Jérôme (DCS)</cp:lastModifiedBy>
  <cp:lastPrinted>2024-07-31T07:20:05Z</cp:lastPrinted>
  <dcterms:created xsi:type="dcterms:W3CDTF">2022-12-20T13:16:03Z</dcterms:created>
  <dcterms:modified xsi:type="dcterms:W3CDTF">2024-12-12T14:20:04Z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1019000826</vt:i4>
  </property>
  <property fmtid="{D5CDD505-2E9C-101B-9397-08002B2CF9AE}" pid="3" name="_NewReviewCycle">
    <vt:lpwstr/>
  </property>
  <property fmtid="{D5CDD505-2E9C-101B-9397-08002B2CF9AE}" pid="4" name="_EmailSubject">
    <vt:lpwstr>proposition de tableau</vt:lpwstr>
  </property>
  <property fmtid="{D5CDD505-2E9C-101B-9397-08002B2CF9AE}" pid="5" name="_AuthorEmail">
    <vt:lpwstr>jerome.soudan@etat.ge.ch</vt:lpwstr>
  </property>
  <property fmtid="{D5CDD505-2E9C-101B-9397-08002B2CF9AE}" pid="6" name="_AuthorEmailDisplayName">
    <vt:lpwstr>Soudan Jérôme (DCS)</vt:lpwstr>
  </property>
</Properties>
</file>